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446346262425-my.sharepoint.com/personal/nadhezda_colin_mackenzieinvestments_com/Documents/Merger-Terminations/2024/2024-2/"/>
    </mc:Choice>
  </mc:AlternateContent>
  <xr:revisionPtr revIDLastSave="44" documentId="8_{FAE6492F-B5BB-4F39-8B87-6E207DE554C8}" xr6:coauthVersionLast="47" xr6:coauthVersionMax="47" xr10:uidLastSave="{87F1C0B8-3C04-4291-A2B1-2D9868F81C56}"/>
  <bookViews>
    <workbookView xWindow="33720" yWindow="-120" windowWidth="29040" windowHeight="15840" xr2:uid="{B0D1C82F-4D73-461C-8638-5AA22877D528}"/>
  </bookViews>
  <sheets>
    <sheet name="Mackenzie_FR" sheetId="1" r:id="rId1"/>
  </sheets>
  <externalReferences>
    <externalReference r:id="rId2"/>
  </externalReferences>
  <definedNames>
    <definedName name="_xlnm._FilterDatabase" localSheetId="0" hidden="1">Mackenzie_FR!$A$8:$T$98</definedName>
    <definedName name="ExportType">'[1]Exch rate 2022'!#REF!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8" i="1" l="1"/>
  <c r="R98" i="1"/>
  <c r="P97" i="1"/>
  <c r="R97" i="1"/>
  <c r="P96" i="1"/>
  <c r="R96" i="1"/>
  <c r="P95" i="1"/>
  <c r="R95" i="1"/>
  <c r="P94" i="1"/>
  <c r="R94" i="1"/>
  <c r="P93" i="1"/>
  <c r="R93" i="1"/>
  <c r="P92" i="1"/>
  <c r="R92" i="1"/>
  <c r="P91" i="1"/>
  <c r="R91" i="1"/>
  <c r="P90" i="1"/>
  <c r="R90" i="1"/>
  <c r="P89" i="1"/>
  <c r="R89" i="1"/>
  <c r="P88" i="1"/>
  <c r="R88" i="1"/>
  <c r="P74" i="1"/>
  <c r="R74" i="1"/>
  <c r="P73" i="1"/>
  <c r="R73" i="1"/>
  <c r="P72" i="1"/>
  <c r="R72" i="1"/>
  <c r="P71" i="1"/>
  <c r="R71" i="1"/>
  <c r="P70" i="1"/>
  <c r="R70" i="1"/>
  <c r="P69" i="1"/>
  <c r="R69" i="1"/>
  <c r="P68" i="1"/>
  <c r="R68" i="1"/>
  <c r="P67" i="1"/>
  <c r="R67" i="1"/>
  <c r="P66" i="1"/>
  <c r="R66" i="1"/>
  <c r="P65" i="1"/>
  <c r="R65" i="1"/>
  <c r="P64" i="1"/>
  <c r="R64" i="1"/>
  <c r="P63" i="1"/>
  <c r="R63" i="1"/>
  <c r="P62" i="1"/>
  <c r="R62" i="1"/>
  <c r="P61" i="1"/>
  <c r="R61" i="1"/>
  <c r="P60" i="1"/>
  <c r="R60" i="1"/>
  <c r="P59" i="1"/>
  <c r="R59" i="1"/>
  <c r="P58" i="1"/>
  <c r="R58" i="1"/>
  <c r="P57" i="1"/>
  <c r="R57" i="1"/>
  <c r="P56" i="1"/>
  <c r="R56" i="1"/>
  <c r="P55" i="1"/>
  <c r="R55" i="1"/>
  <c r="P54" i="1"/>
  <c r="R54" i="1"/>
  <c r="P53" i="1"/>
  <c r="R53" i="1"/>
  <c r="P52" i="1"/>
  <c r="R52" i="1"/>
  <c r="P51" i="1"/>
  <c r="R51" i="1"/>
  <c r="P50" i="1"/>
  <c r="R50" i="1"/>
  <c r="P49" i="1"/>
  <c r="R49" i="1"/>
  <c r="P48" i="1"/>
  <c r="R48" i="1"/>
  <c r="P47" i="1"/>
  <c r="R47" i="1"/>
  <c r="P46" i="1"/>
  <c r="R46" i="1"/>
  <c r="P87" i="1"/>
  <c r="R87" i="1"/>
  <c r="P86" i="1"/>
  <c r="R86" i="1"/>
  <c r="P85" i="1"/>
  <c r="R85" i="1"/>
  <c r="P84" i="1"/>
  <c r="R84" i="1"/>
  <c r="P83" i="1"/>
  <c r="R83" i="1"/>
  <c r="P82" i="1"/>
  <c r="R82" i="1"/>
  <c r="P81" i="1"/>
  <c r="R81" i="1"/>
  <c r="P80" i="1"/>
  <c r="R80" i="1"/>
  <c r="P79" i="1"/>
  <c r="R79" i="1"/>
  <c r="P78" i="1"/>
  <c r="R78" i="1"/>
  <c r="P77" i="1"/>
  <c r="R77" i="1"/>
  <c r="P76" i="1"/>
  <c r="R76" i="1"/>
  <c r="P75" i="1"/>
  <c r="R75" i="1"/>
  <c r="P45" i="1"/>
  <c r="R45" i="1"/>
  <c r="P44" i="1"/>
  <c r="R44" i="1"/>
  <c r="P43" i="1"/>
  <c r="R43" i="1"/>
  <c r="P42" i="1"/>
  <c r="R42" i="1"/>
  <c r="P41" i="1"/>
  <c r="R41" i="1"/>
  <c r="P40" i="1"/>
  <c r="R40" i="1"/>
  <c r="P39" i="1"/>
  <c r="R39" i="1"/>
  <c r="P38" i="1"/>
  <c r="R38" i="1"/>
  <c r="P37" i="1"/>
  <c r="R37" i="1"/>
  <c r="P36" i="1"/>
  <c r="R36" i="1"/>
  <c r="P35" i="1"/>
  <c r="R35" i="1"/>
  <c r="P34" i="1"/>
  <c r="R34" i="1"/>
  <c r="P33" i="1"/>
  <c r="R33" i="1"/>
  <c r="P32" i="1"/>
  <c r="R32" i="1"/>
  <c r="P31" i="1"/>
  <c r="R31" i="1"/>
  <c r="P30" i="1"/>
  <c r="R30" i="1"/>
  <c r="P29" i="1"/>
  <c r="R29" i="1"/>
  <c r="P28" i="1"/>
  <c r="R28" i="1"/>
  <c r="P27" i="1"/>
  <c r="R27" i="1"/>
  <c r="P26" i="1"/>
  <c r="R26" i="1"/>
  <c r="P25" i="1"/>
  <c r="R25" i="1"/>
  <c r="P24" i="1"/>
  <c r="R24" i="1"/>
  <c r="P23" i="1"/>
  <c r="R23" i="1"/>
  <c r="P22" i="1"/>
  <c r="R22" i="1"/>
  <c r="P21" i="1"/>
  <c r="R21" i="1"/>
  <c r="P20" i="1"/>
  <c r="R20" i="1"/>
  <c r="P19" i="1"/>
  <c r="R19" i="1"/>
  <c r="P18" i="1"/>
  <c r="R18" i="1"/>
  <c r="P17" i="1"/>
  <c r="R17" i="1"/>
  <c r="P16" i="1"/>
  <c r="R16" i="1"/>
  <c r="P15" i="1"/>
  <c r="R15" i="1"/>
  <c r="P14" i="1"/>
  <c r="R14" i="1"/>
  <c r="P13" i="1"/>
  <c r="R13" i="1"/>
  <c r="P12" i="1"/>
  <c r="R12" i="1"/>
  <c r="P11" i="1"/>
  <c r="R11" i="1"/>
  <c r="P10" i="1"/>
  <c r="R10" i="1"/>
  <c r="P9" i="1"/>
  <c r="R9" i="1"/>
</calcChain>
</file>

<file path=xl/sharedStrings.xml><?xml version="1.0" encoding="utf-8"?>
<sst xmlns="http://schemas.openxmlformats.org/spreadsheetml/2006/main" count="440" uniqueCount="119">
  <si>
    <t>5092T8</t>
  </si>
  <si>
    <t>CAD</t>
  </si>
  <si>
    <t>T8</t>
  </si>
  <si>
    <t>5092T5</t>
  </si>
  <si>
    <t>T5</t>
  </si>
  <si>
    <t>5080T8</t>
  </si>
  <si>
    <t>5080F5</t>
  </si>
  <si>
    <t>F5</t>
  </si>
  <si>
    <t>6592Z8</t>
  </si>
  <si>
    <t>6592Z</t>
  </si>
  <si>
    <t>6592Y8</t>
  </si>
  <si>
    <t>PWT8</t>
  </si>
  <si>
    <t>6592Y</t>
  </si>
  <si>
    <t>PW</t>
  </si>
  <si>
    <t>6592X8</t>
  </si>
  <si>
    <t>6592X</t>
  </si>
  <si>
    <t>PWX</t>
  </si>
  <si>
    <t>6592PV</t>
  </si>
  <si>
    <t>PWFB</t>
  </si>
  <si>
    <t>6592O</t>
  </si>
  <si>
    <t>O</t>
  </si>
  <si>
    <t>6570Z8</t>
  </si>
  <si>
    <t>6570Z</t>
  </si>
  <si>
    <t>6570Y8</t>
  </si>
  <si>
    <t>6570Y</t>
  </si>
  <si>
    <t>6570X</t>
  </si>
  <si>
    <t>6570PV</t>
  </si>
  <si>
    <t>6570O</t>
  </si>
  <si>
    <t>5068Y5</t>
  </si>
  <si>
    <t>PWT5</t>
  </si>
  <si>
    <t>5068Y</t>
  </si>
  <si>
    <t>5068PR</t>
  </si>
  <si>
    <t>PWR</t>
  </si>
  <si>
    <t>5068F</t>
  </si>
  <si>
    <t>F</t>
  </si>
  <si>
    <t>5068D</t>
  </si>
  <si>
    <t>D</t>
  </si>
  <si>
    <t>5068AR</t>
  </si>
  <si>
    <t>AR</t>
  </si>
  <si>
    <t>5068A</t>
  </si>
  <si>
    <t>A</t>
  </si>
  <si>
    <t>2309Y8</t>
  </si>
  <si>
    <t>2309Y5</t>
  </si>
  <si>
    <t>2309Y</t>
  </si>
  <si>
    <t>2309X8</t>
  </si>
  <si>
    <t>2309X</t>
  </si>
  <si>
    <t>2309V</t>
  </si>
  <si>
    <t>FB</t>
  </si>
  <si>
    <t>2309T8</t>
  </si>
  <si>
    <t>2309T5</t>
  </si>
  <si>
    <t>2309S</t>
  </si>
  <si>
    <t>S</t>
  </si>
  <si>
    <t>2309PV</t>
  </si>
  <si>
    <t>2309PR</t>
  </si>
  <si>
    <t>2309OJ</t>
  </si>
  <si>
    <t>2309O6</t>
  </si>
  <si>
    <t>2309O</t>
  </si>
  <si>
    <t>2309I</t>
  </si>
  <si>
    <t>I</t>
  </si>
  <si>
    <t>2309G</t>
  </si>
  <si>
    <t>2309F8</t>
  </si>
  <si>
    <t>F8</t>
  </si>
  <si>
    <t>2309F</t>
  </si>
  <si>
    <t>2309D</t>
  </si>
  <si>
    <t>2309B</t>
  </si>
  <si>
    <t>2309AR</t>
  </si>
  <si>
    <t>2309A</t>
  </si>
  <si>
    <t>Déterminés</t>
  </si>
  <si>
    <t>Non déterminés</t>
  </si>
  <si>
    <t>FR</t>
  </si>
  <si>
    <t>FM3</t>
  </si>
  <si>
    <t>FM2</t>
  </si>
  <si>
    <t>FA/SF</t>
  </si>
  <si>
    <t>Date de distribution</t>
  </si>
  <si>
    <t>Distribution totale</t>
  </si>
  <si>
    <t>Remboursement de capital</t>
  </si>
  <si>
    <t>Gains en capital</t>
  </si>
  <si>
    <t>Dividendes canadiens</t>
  </si>
  <si>
    <t>Retenues d'impot étrangères</t>
  </si>
  <si>
    <t>Revenu étranger</t>
  </si>
  <si>
    <t>Intérêt et autre revenu</t>
  </si>
  <si>
    <t>Devise de la distribution</t>
  </si>
  <si>
    <t>Code de fonds</t>
  </si>
  <si>
    <t>Option de souscription</t>
  </si>
  <si>
    <t>Séries du fonds</t>
  </si>
  <si>
    <t>Nom du fonds</t>
  </si>
  <si>
    <t>Fonds de placement Mackenzie</t>
  </si>
  <si>
    <t xml:space="preserve">Placements Mackenzie ne fournit aucun conseil juridique ou fiscal. Les renseignements contenus aux présentes sont de portée générale et ne constituent en aucun cas des conseils juridiques ou fiscaux. Veuillez consulter un conseiller juridique ou fiscal pour discuter de votre situation. </t>
  </si>
  <si>
    <t>Fiducies de fonds communs - Distributions pré-fusion - 26 septembre 2024</t>
  </si>
  <si>
    <t>Date de fusion: 27 septembre, 2024</t>
  </si>
  <si>
    <t>• Dans le cadre d’un fusion à imposition différée, chaque fonds en fiducie prorogé aura une fin d’année d’imposition réputée correspondant à la date de la fusion, c’est-à-dire le 27 septembre 2024. Afin d’éviter l’impôt de la Partie I imputé en vertu de la Loi de l’impôt sur le revenu (Canada), chacun de ces fonds en fiducie prorogés est tenu, avant la fin d’année d’imposition réputée, de distribuer le revenu, les dividendes et/ou les gains en capital réalisés, après déduction des dépenses engagées, des déductions fiscales disponibles dans le fonds et des distributions effectuées auparavant, s’il en est, au cours de l’année fiscale terminée le 27 septembre 2024.
• Ces fonds peuvent effectuer une distribution pour l’année d’imposition subséquente débutant le 27 septembre 2024 et se terminant le 15 décembre 2024, en fonction du montant du revenu, des dividendes et/ou des gains en capital réalisés au cours de la nouvelle année fiscale, et des dépenses et autres déductions fiscales disponibles dans le fonds, etc. 
•  Veuillez également noter que la nature des distributions du 27 septembre indiquées dans les présentes ne sera finalisée que lorsque le facteur T3 aura été déterminé, au T1 2025.</t>
  </si>
  <si>
    <t>VLPP au septembre 26, 2024</t>
  </si>
  <si>
    <t>as % of 26th NAV</t>
  </si>
  <si>
    <t>Données au 26 septembre 2024</t>
  </si>
  <si>
    <t>B-Series</t>
  </si>
  <si>
    <t>CL</t>
  </si>
  <si>
    <t>GB</t>
  </si>
  <si>
    <t>GF</t>
  </si>
  <si>
    <t>GF5</t>
  </si>
  <si>
    <t>GLF</t>
  </si>
  <si>
    <t>GLF5</t>
  </si>
  <si>
    <t>GPW</t>
  </si>
  <si>
    <t>GPWT5</t>
  </si>
  <si>
    <t>GPWX</t>
  </si>
  <si>
    <t>GW</t>
  </si>
  <si>
    <t>Investor Series</t>
  </si>
  <si>
    <t>J</t>
  </si>
  <si>
    <t>LB</t>
  </si>
  <si>
    <t>LF</t>
  </si>
  <si>
    <t>LF5</t>
  </si>
  <si>
    <t>LW</t>
  </si>
  <si>
    <t>R</t>
  </si>
  <si>
    <t>UM</t>
  </si>
  <si>
    <t>PR</t>
  </si>
  <si>
    <t>Fonds d’actions canadiennes Mackenzie</t>
  </si>
  <si>
    <t>Fonds indiciel Diversification maximale Marchés développés mondiaux Mackenzie</t>
  </si>
  <si>
    <t>Fonds indiciel Diversification maximale Canada Mackenzie</t>
  </si>
  <si>
    <t>Fonds indiciel Diversification maximale États-Unis Mackenzie</t>
  </si>
  <si>
    <t>Fonds mondial à faible volatilité Mackenzie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</si>
</sst>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
    <numFmt numFmtId="166" formatCode="_-&quot;$&quot;* #,##0.0000_)_-;[Red]_-&quot;$&quot;* \(#,##0.0000\)_-;_-&quot;$&quot;* &quot;-&quot;?_-;_-@_-"/>
  </numFmts>
  <fonts count="13">
    <font>
      <sz val="11"/>
      <color theme="1"/>
      <name val="Calibri"/>
      <family val="2"/>
      <scheme val="minor"/>
    </font>
    <font>
      <sz val="11"/>
      <color theme="1"/>
      <name val="Calibri"/>
      <family val="2"/>
      <scheme val="minor"/>
    </font>
    <font>
      <sz val="11"/>
      <color theme="1"/>
      <name val="Noto Sans"/>
      <family val="2"/>
    </font>
    <font>
      <b/>
      <sz val="11"/>
      <color theme="0"/>
      <name val="Noto Sans"/>
      <family val="2"/>
    </font>
    <font>
      <b/>
      <sz val="11"/>
      <color rgb="FF002060"/>
      <name val="Noto Sans"/>
      <family val="2"/>
    </font>
    <font>
      <b/>
      <sz val="12"/>
      <color theme="1"/>
      <name val="Noto Sans"/>
      <family val="2"/>
    </font>
    <font>
      <sz val="12"/>
      <color theme="1"/>
      <name val="Noto Sans"/>
      <family val="2"/>
    </font>
    <font>
      <b/>
      <sz val="16"/>
      <color theme="1"/>
      <name val="Noto Sans"/>
      <family val="2"/>
    </font>
    <font>
      <b/>
      <sz val="18"/>
      <color rgb="FF0F2C51"/>
      <name val="Noto Sans"/>
      <family val="2"/>
    </font>
    <font>
      <b/>
      <sz val="11"/>
      <color theme="1"/>
      <name val="Noto Sans"/>
      <family val="2"/>
    </font>
    <font>
      <b/>
      <sz val="18"/>
      <color theme="1"/>
      <name val="Noto Sans"/>
      <family val="2"/>
    </font>
    <font>
      <sz val="11"/>
      <color theme="1" tint="4.9989318521683403E-2"/>
      <name val="Calibri"/>
      <family val="2"/>
      <scheme val="minor"/>
    </font>
    <font>
      <sz val="11"/>
      <color rgb="FF000000"/>
      <name val="Noto Sans"/>
      <family val="2"/>
    </font>
  </fonts>
  <fills count="5">
    <fill>
      <patternFill patternType="none"/>
    </fill>
    <fill>
      <patternFill patternType="gray125"/>
    </fill>
    <fill>
      <patternFill patternType="solid">
        <fgColor rgb="FF0F2C51"/>
        <bgColor theme="4"/>
      </patternFill>
    </fill>
    <fill>
      <patternFill patternType="solid">
        <fgColor rgb="FFE1F0F9"/>
        <bgColor theme="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36">
    <xf numFmtId="0" fontId="0" fillId="0" borderId="0" xfId="0"/>
    <xf numFmtId="0" fontId="2" fillId="0" borderId="0" xfId="0" applyFont="1"/>
    <xf numFmtId="14" fontId="2" fillId="0" borderId="0" xfId="0" applyNumberFormat="1" applyFont="1"/>
    <xf numFmtId="0" fontId="2" fillId="0" borderId="0" xfId="0" applyFont="1" applyAlignment="1">
      <alignment horizontal="center"/>
    </xf>
    <xf numFmtId="165" fontId="2" fillId="0" borderId="1" xfId="0" applyNumberFormat="1" applyFont="1" applyBorder="1" applyAlignment="1">
      <alignment horizontal="center"/>
    </xf>
    <xf numFmtId="0" fontId="3" fillId="2" borderId="0" xfId="0" applyFont="1" applyFill="1" applyAlignment="1">
      <alignment horizontal="right" vertical="center" wrapText="1"/>
    </xf>
    <xf numFmtId="0" fontId="3" fillId="2" borderId="0" xfId="0" applyFont="1" applyFill="1" applyAlignment="1">
      <alignment vertical="center" wrapText="1"/>
    </xf>
    <xf numFmtId="0" fontId="3" fillId="2" borderId="2" xfId="0" applyFont="1" applyFill="1" applyBorder="1" applyAlignment="1">
      <alignment vertical="center" wrapText="1"/>
    </xf>
    <xf numFmtId="0" fontId="4" fillId="3"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vertical="center" wrapText="1"/>
    </xf>
    <xf numFmtId="0" fontId="2" fillId="0" borderId="1" xfId="0" quotePrefix="1" applyFont="1" applyBorder="1" applyAlignment="1">
      <alignment horizontal="left"/>
    </xf>
    <xf numFmtId="0" fontId="11" fillId="0" borderId="1" xfId="0" applyFont="1" applyBorder="1" applyAlignment="1">
      <alignment horizontal="center"/>
    </xf>
    <xf numFmtId="0" fontId="2" fillId="0" borderId="1" xfId="0" applyFont="1" applyBorder="1" applyAlignment="1">
      <alignment horizontal="center"/>
    </xf>
    <xf numFmtId="166" fontId="2" fillId="0" borderId="1" xfId="0" applyNumberFormat="1" applyFont="1" applyBorder="1"/>
    <xf numFmtId="164" fontId="0" fillId="0" borderId="1" xfId="1" applyNumberFormat="1" applyFont="1" applyBorder="1" applyAlignment="1">
      <alignment horizontal="right"/>
    </xf>
    <xf numFmtId="14" fontId="0" fillId="0" borderId="1" xfId="0" applyNumberFormat="1" applyBorder="1"/>
    <xf numFmtId="0" fontId="12" fillId="0" borderId="1" xfId="0" applyFont="1" applyBorder="1"/>
    <xf numFmtId="0" fontId="2" fillId="0" borderId="1" xfId="0" applyFont="1" applyBorder="1" applyAlignment="1">
      <alignment horizontal="left"/>
    </xf>
    <xf numFmtId="0" fontId="0" fillId="0" borderId="1" xfId="0" applyBorder="1" applyAlignment="1">
      <alignment horizontal="center"/>
    </xf>
    <xf numFmtId="0" fontId="9" fillId="0" borderId="0" xfId="0" quotePrefix="1" applyFont="1" applyAlignment="1">
      <alignment horizontal="left" vertical="center"/>
    </xf>
    <xf numFmtId="0" fontId="3" fillId="2"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8" fillId="4" borderId="0" xfId="0" applyFont="1" applyFill="1" applyAlignment="1">
      <alignment horizontal="left" vertical="center" wrapText="1"/>
    </xf>
    <xf numFmtId="49" fontId="5" fillId="4" borderId="0" xfId="0" applyNumberFormat="1" applyFont="1" applyFill="1" applyAlignment="1">
      <alignment horizontal="right" vertical="top" wrapText="1"/>
    </xf>
    <xf numFmtId="0" fontId="7" fillId="4" borderId="0" xfId="0" applyFont="1" applyFill="1" applyAlignment="1">
      <alignment horizontal="left" vertical="top" wrapText="1"/>
    </xf>
    <xf numFmtId="0" fontId="10" fillId="4" borderId="0" xfId="0" applyFont="1" applyFill="1" applyAlignment="1">
      <alignment horizontal="left" vertical="center" wrapText="1"/>
    </xf>
    <xf numFmtId="0" fontId="3" fillId="2" borderId="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6" fillId="4" borderId="0" xfId="0" applyFont="1" applyFill="1" applyAlignment="1">
      <alignment horizontal="left" vertical="top" wrapText="1"/>
    </xf>
    <xf numFmtId="0" fontId="3" fillId="2" borderId="11" xfId="0" applyFont="1" applyFill="1" applyBorder="1" applyAlignment="1">
      <alignment horizontal="center" vertical="center" wrapText="1"/>
    </xf>
    <xf numFmtId="0" fontId="3" fillId="2" borderId="7" xfId="0" applyFont="1" applyFill="1" applyBorder="1" applyAlignment="1">
      <alignment horizontal="center" vertical="center" wrapText="1"/>
    </xf>
  </cellXfs>
  <cellStyles count="2">
    <cellStyle name="Normal" xfId="0" builtinId="0"/>
    <cellStyle name="Per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file:///\\Ad.cibc.com\corp\Shares\NA\CIBC%20Mellon\Fund_Services_IGM\Fund%20Services%20CIBC%20Mellon\Fund%20Taxation\03%20Mackenzie\2022\04%20Merger%20or%20Special%20Distribution\02%20Merger%20May%2020\03%20Final%20run%20May%2013\Marketing\2022%20May%20Marketing%20template.xlsx?029C60E4" TargetMode="External"/><Relationship Id="rId1" Type="http://schemas.openxmlformats.org/officeDocument/2006/relationships/externalLinkPath" Target="file:///\\029C60E4\2022%20May%20Marketing%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kenzie"/>
      <sheetName val="Canada Life Funds"/>
      <sheetName val="Laurentian Bank"/>
      <sheetName val="Uploads"/>
      <sheetName val="Recon"/>
      <sheetName val="2021 SAS Factors"/>
      <sheetName val="Total Distn for 2021"/>
      <sheetName val="US Purchase Options"/>
      <sheetName val="Exch rate 2022"/>
      <sheetName val="NAVPU"/>
      <sheetName val="pmr680"/>
      <sheetName val="Dist Accumulation"/>
      <sheetName val="Merger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Peer CAD</v>
          </cell>
        </row>
      </sheetData>
      <sheetData sheetId="8"/>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159BD-CA5E-4E97-9A53-6D0A3EB3C8A3}">
  <sheetPr>
    <tabColor rgb="FF92D050"/>
  </sheetPr>
  <dimension ref="A1:U100"/>
  <sheetViews>
    <sheetView tabSelected="1" zoomScale="70" zoomScaleNormal="70" workbookViewId="0">
      <pane ySplit="8" topLeftCell="A9" activePane="bottomLeft" state="frozen"/>
      <selection pane="bottomLeft" activeCell="A19" sqref="A19"/>
    </sheetView>
  </sheetViews>
  <sheetFormatPr defaultRowHeight="24"/>
  <cols>
    <col min="1" max="1" width="95.81640625" style="1" bestFit="1" customWidth="1"/>
    <col min="2" max="2" width="16.453125" style="3" bestFit="1" customWidth="1"/>
    <col min="3" max="3" width="13.6328125" style="3" customWidth="1"/>
    <col min="4" max="4" width="10" style="1" bestFit="1" customWidth="1"/>
    <col min="5" max="5" width="9" style="1" bestFit="1" customWidth="1"/>
    <col min="6" max="7" width="10" style="1" bestFit="1" customWidth="1"/>
    <col min="8" max="8" width="16.08984375" style="3" customWidth="1"/>
    <col min="9" max="14" width="14.90625" style="1" customWidth="1"/>
    <col min="15" max="15" width="18.6328125" style="1" customWidth="1"/>
    <col min="16" max="16" width="14.90625" style="1" customWidth="1"/>
    <col min="17" max="17" width="16" style="1" customWidth="1"/>
    <col min="18" max="18" width="12.08984375" style="1" customWidth="1"/>
    <col min="19" max="19" width="18.7265625" style="2" customWidth="1"/>
    <col min="20" max="20" width="2.90625" style="1" hidden="1" customWidth="1"/>
    <col min="21" max="21" width="4.26953125" style="1" hidden="1" customWidth="1"/>
    <col min="22" max="16384" width="8.7265625" style="1"/>
  </cols>
  <sheetData>
    <row r="1" spans="1:20" ht="33" customHeight="1">
      <c r="A1" s="23" t="s">
        <v>88</v>
      </c>
      <c r="B1" s="23"/>
      <c r="C1" s="23"/>
      <c r="D1" s="23"/>
      <c r="E1" s="23"/>
      <c r="F1" s="23"/>
      <c r="G1" s="23"/>
      <c r="H1" s="23"/>
      <c r="I1" s="23"/>
      <c r="J1" s="23"/>
      <c r="K1" s="23"/>
      <c r="L1" s="23"/>
      <c r="M1" s="23"/>
      <c r="N1" s="23"/>
      <c r="O1" s="23"/>
      <c r="P1" s="23"/>
      <c r="Q1" s="23"/>
      <c r="R1" s="23"/>
      <c r="S1" s="23"/>
    </row>
    <row r="2" spans="1:20" ht="27.5" customHeight="1">
      <c r="A2" s="26" t="s">
        <v>86</v>
      </c>
      <c r="B2" s="26"/>
      <c r="C2" s="26"/>
      <c r="D2" s="26"/>
      <c r="E2" s="26"/>
      <c r="F2" s="26"/>
      <c r="G2" s="26"/>
      <c r="H2" s="26"/>
      <c r="I2" s="26"/>
      <c r="J2" s="26"/>
      <c r="K2" s="26"/>
      <c r="L2" s="26"/>
      <c r="M2" s="26"/>
      <c r="N2" s="26"/>
      <c r="O2" s="26"/>
      <c r="P2" s="26"/>
      <c r="Q2" s="26"/>
      <c r="R2" s="26"/>
      <c r="S2" s="26"/>
    </row>
    <row r="3" spans="1:20" ht="34.5" customHeight="1">
      <c r="A3" s="25" t="s">
        <v>89</v>
      </c>
      <c r="B3" s="25"/>
      <c r="C3" s="25"/>
      <c r="D3" s="25"/>
      <c r="E3" s="25"/>
      <c r="F3" s="25"/>
      <c r="G3" s="25"/>
      <c r="H3" s="25"/>
      <c r="I3" s="25"/>
      <c r="J3" s="25"/>
      <c r="K3" s="25"/>
      <c r="L3" s="25"/>
      <c r="M3" s="25"/>
      <c r="N3" s="25"/>
      <c r="O3" s="25"/>
      <c r="P3" s="25"/>
      <c r="Q3" s="25"/>
      <c r="R3" s="25"/>
      <c r="S3" s="25"/>
    </row>
    <row r="4" spans="1:20" ht="191.5" customHeight="1">
      <c r="A4" s="33" t="s">
        <v>90</v>
      </c>
      <c r="B4" s="33"/>
      <c r="C4" s="33"/>
      <c r="D4" s="33"/>
      <c r="E4" s="33"/>
      <c r="F4" s="33"/>
      <c r="G4" s="33"/>
      <c r="H4" s="33"/>
      <c r="I4" s="33"/>
      <c r="J4" s="33"/>
      <c r="K4" s="33"/>
      <c r="L4" s="33"/>
      <c r="M4" s="33"/>
      <c r="N4" s="33"/>
      <c r="O4" s="33"/>
      <c r="P4" s="33"/>
      <c r="Q4" s="33"/>
      <c r="R4" s="33"/>
      <c r="S4" s="33"/>
    </row>
    <row r="5" spans="1:20" ht="25">
      <c r="A5" s="24" t="s">
        <v>93</v>
      </c>
      <c r="B5" s="24"/>
      <c r="C5" s="24"/>
      <c r="D5" s="24"/>
      <c r="E5" s="24"/>
      <c r="F5" s="24"/>
      <c r="G5" s="24"/>
      <c r="H5" s="24"/>
      <c r="I5" s="24"/>
      <c r="J5" s="24"/>
      <c r="K5" s="24"/>
      <c r="L5" s="24"/>
      <c r="M5" s="24"/>
      <c r="N5" s="24"/>
      <c r="O5" s="24"/>
      <c r="P5" s="24"/>
      <c r="Q5" s="24"/>
      <c r="R5" s="24"/>
      <c r="S5" s="24"/>
    </row>
    <row r="6" spans="1:20">
      <c r="A6" s="29" t="s">
        <v>85</v>
      </c>
      <c r="B6" s="27" t="s">
        <v>84</v>
      </c>
      <c r="C6" s="27" t="s">
        <v>83</v>
      </c>
      <c r="D6" s="29" t="s">
        <v>82</v>
      </c>
      <c r="E6" s="34"/>
      <c r="F6" s="34"/>
      <c r="G6" s="30"/>
      <c r="H6" s="27" t="s">
        <v>81</v>
      </c>
      <c r="I6" s="27" t="s">
        <v>80</v>
      </c>
      <c r="J6" s="27" t="s">
        <v>79</v>
      </c>
      <c r="K6" s="27" t="s">
        <v>78</v>
      </c>
      <c r="L6" s="29" t="s">
        <v>77</v>
      </c>
      <c r="M6" s="30"/>
      <c r="N6" s="27" t="s">
        <v>76</v>
      </c>
      <c r="O6" s="27" t="s">
        <v>75</v>
      </c>
      <c r="P6" s="27" t="s">
        <v>74</v>
      </c>
      <c r="Q6" s="21" t="s">
        <v>91</v>
      </c>
      <c r="R6" s="22" t="s">
        <v>92</v>
      </c>
      <c r="S6" s="22" t="s">
        <v>73</v>
      </c>
    </row>
    <row r="7" spans="1:20" ht="53.5" customHeight="1">
      <c r="A7" s="21"/>
      <c r="B7" s="28"/>
      <c r="C7" s="28"/>
      <c r="D7" s="31"/>
      <c r="E7" s="35"/>
      <c r="F7" s="35"/>
      <c r="G7" s="32"/>
      <c r="H7" s="28"/>
      <c r="I7" s="28"/>
      <c r="J7" s="28"/>
      <c r="K7" s="28"/>
      <c r="L7" s="31"/>
      <c r="M7" s="32"/>
      <c r="N7" s="28"/>
      <c r="O7" s="28"/>
      <c r="P7" s="28"/>
      <c r="Q7" s="21"/>
      <c r="R7" s="22"/>
      <c r="S7" s="22"/>
    </row>
    <row r="8" spans="1:20" ht="48">
      <c r="A8" s="10"/>
      <c r="B8" s="9"/>
      <c r="C8" s="9"/>
      <c r="D8" s="8" t="s">
        <v>72</v>
      </c>
      <c r="E8" s="8" t="s">
        <v>71</v>
      </c>
      <c r="F8" s="8" t="s">
        <v>70</v>
      </c>
      <c r="G8" s="8" t="s">
        <v>69</v>
      </c>
      <c r="H8" s="9"/>
      <c r="I8" s="7"/>
      <c r="J8" s="7"/>
      <c r="K8" s="7"/>
      <c r="L8" s="8" t="s">
        <v>68</v>
      </c>
      <c r="M8" s="8" t="s">
        <v>67</v>
      </c>
      <c r="N8" s="7"/>
      <c r="O8" s="7"/>
      <c r="P8" s="7"/>
      <c r="Q8" s="6"/>
      <c r="R8" s="5"/>
      <c r="S8" s="5"/>
    </row>
    <row r="9" spans="1:20">
      <c r="A9" s="11" t="s">
        <v>114</v>
      </c>
      <c r="B9" s="12" t="s">
        <v>40</v>
      </c>
      <c r="C9" s="13" t="s">
        <v>1</v>
      </c>
      <c r="D9" s="4">
        <v>2946</v>
      </c>
      <c r="E9" s="4">
        <v>7184</v>
      </c>
      <c r="F9" s="4">
        <v>4129</v>
      </c>
      <c r="G9" s="4">
        <v>3666</v>
      </c>
      <c r="H9" s="13" t="s">
        <v>1</v>
      </c>
      <c r="I9" s="14">
        <v>1.37E-2</v>
      </c>
      <c r="J9" s="14">
        <v>0</v>
      </c>
      <c r="K9" s="14">
        <v>0</v>
      </c>
      <c r="L9" s="14">
        <v>0</v>
      </c>
      <c r="M9" s="14">
        <v>0.13669999999999999</v>
      </c>
      <c r="N9" s="14">
        <v>0</v>
      </c>
      <c r="O9" s="14">
        <v>0</v>
      </c>
      <c r="P9" s="14">
        <f t="shared" ref="P9:P40" si="0">SUM(I9:O9)</f>
        <v>0.15039999999999998</v>
      </c>
      <c r="Q9" s="14">
        <v>36.200727398361188</v>
      </c>
      <c r="R9" s="15">
        <f t="shared" ref="R9:R40" si="1">IFERROR(P9/Q9,0)</f>
        <v>4.1546126503195242E-3</v>
      </c>
      <c r="S9" s="16">
        <v>45561</v>
      </c>
      <c r="T9" s="1" t="s">
        <v>66</v>
      </c>
    </row>
    <row r="10" spans="1:20">
      <c r="A10" s="11" t="s">
        <v>114</v>
      </c>
      <c r="B10" s="12" t="s">
        <v>38</v>
      </c>
      <c r="C10" s="13" t="s">
        <v>1</v>
      </c>
      <c r="D10" s="4">
        <v>133</v>
      </c>
      <c r="E10" s="4">
        <v>533</v>
      </c>
      <c r="F10" s="4">
        <v>333</v>
      </c>
      <c r="G10" s="4">
        <v>233</v>
      </c>
      <c r="H10" s="13" t="s">
        <v>1</v>
      </c>
      <c r="I10" s="14">
        <v>4.3E-3</v>
      </c>
      <c r="J10" s="14">
        <v>0</v>
      </c>
      <c r="K10" s="14">
        <v>0</v>
      </c>
      <c r="L10" s="14">
        <v>0</v>
      </c>
      <c r="M10" s="14">
        <v>4.2999999999999997E-2</v>
      </c>
      <c r="N10" s="14">
        <v>0</v>
      </c>
      <c r="O10" s="14">
        <v>0</v>
      </c>
      <c r="P10" s="14">
        <f t="shared" si="0"/>
        <v>4.7299999999999995E-2</v>
      </c>
      <c r="Q10" s="14">
        <v>12.225864193325947</v>
      </c>
      <c r="R10" s="15">
        <f t="shared" si="1"/>
        <v>3.8688471630349769E-3</v>
      </c>
      <c r="S10" s="16">
        <v>45561</v>
      </c>
      <c r="T10" s="1" t="s">
        <v>66</v>
      </c>
    </row>
    <row r="11" spans="1:20">
      <c r="A11" s="11" t="s">
        <v>114</v>
      </c>
      <c r="B11" s="12" t="s">
        <v>94</v>
      </c>
      <c r="C11" s="13" t="s">
        <v>1</v>
      </c>
      <c r="D11" s="4">
        <v>4154</v>
      </c>
      <c r="E11" s="4">
        <v>0</v>
      </c>
      <c r="F11" s="4">
        <v>0</v>
      </c>
      <c r="G11" s="4">
        <v>0</v>
      </c>
      <c r="H11" s="13" t="s">
        <v>1</v>
      </c>
      <c r="I11" s="14">
        <v>0.20369999999999999</v>
      </c>
      <c r="J11" s="14">
        <v>0</v>
      </c>
      <c r="K11" s="14">
        <v>0</v>
      </c>
      <c r="L11" s="14">
        <v>0</v>
      </c>
      <c r="M11" s="14">
        <v>2.0375000000000001</v>
      </c>
      <c r="N11" s="14">
        <v>0</v>
      </c>
      <c r="O11" s="14">
        <v>0</v>
      </c>
      <c r="P11" s="14">
        <f t="shared" si="0"/>
        <v>2.2412000000000001</v>
      </c>
      <c r="Q11" s="14">
        <v>101.22655323984668</v>
      </c>
      <c r="R11" s="15">
        <f t="shared" si="1"/>
        <v>2.2140435767774195E-2</v>
      </c>
      <c r="S11" s="16">
        <v>45561</v>
      </c>
      <c r="T11" s="1" t="s">
        <v>65</v>
      </c>
    </row>
    <row r="12" spans="1:20">
      <c r="A12" s="11" t="s">
        <v>114</v>
      </c>
      <c r="B12" s="12" t="s">
        <v>95</v>
      </c>
      <c r="C12" s="13" t="s">
        <v>1</v>
      </c>
      <c r="D12" s="4">
        <v>8219</v>
      </c>
      <c r="E12" s="4">
        <v>0</v>
      </c>
      <c r="F12" s="4">
        <v>0</v>
      </c>
      <c r="G12" s="4">
        <v>0</v>
      </c>
      <c r="H12" s="13" t="s">
        <v>1</v>
      </c>
      <c r="I12" s="14">
        <v>6.4399999999999999E-2</v>
      </c>
      <c r="J12" s="14">
        <v>0</v>
      </c>
      <c r="K12" s="14">
        <v>0</v>
      </c>
      <c r="L12" s="14">
        <v>0</v>
      </c>
      <c r="M12" s="14">
        <v>0.64400000000000002</v>
      </c>
      <c r="N12" s="14">
        <v>0</v>
      </c>
      <c r="O12" s="14">
        <v>0</v>
      </c>
      <c r="P12" s="14">
        <f t="shared" si="0"/>
        <v>0.70840000000000003</v>
      </c>
      <c r="Q12" s="14">
        <v>31.998146586457764</v>
      </c>
      <c r="R12" s="15">
        <f t="shared" si="1"/>
        <v>2.2138782259964039E-2</v>
      </c>
      <c r="S12" s="16">
        <v>45561</v>
      </c>
      <c r="T12" s="1" t="s">
        <v>64</v>
      </c>
    </row>
    <row r="13" spans="1:20">
      <c r="A13" s="11" t="s">
        <v>114</v>
      </c>
      <c r="B13" s="12" t="s">
        <v>36</v>
      </c>
      <c r="C13" s="13" t="s">
        <v>1</v>
      </c>
      <c r="D13" s="4">
        <v>4666</v>
      </c>
      <c r="E13" s="4">
        <v>0</v>
      </c>
      <c r="F13" s="4">
        <v>0</v>
      </c>
      <c r="G13" s="4">
        <v>0</v>
      </c>
      <c r="H13" s="13" t="s">
        <v>1</v>
      </c>
      <c r="I13" s="14">
        <v>2.1299999999999999E-2</v>
      </c>
      <c r="J13" s="14">
        <v>0</v>
      </c>
      <c r="K13" s="14">
        <v>0</v>
      </c>
      <c r="L13" s="14">
        <v>0</v>
      </c>
      <c r="M13" s="14">
        <v>0.21340000000000001</v>
      </c>
      <c r="N13" s="14">
        <v>0</v>
      </c>
      <c r="O13" s="14">
        <v>0</v>
      </c>
      <c r="P13" s="14">
        <f t="shared" si="0"/>
        <v>0.23470000000000002</v>
      </c>
      <c r="Q13" s="14">
        <v>18.568904228604787</v>
      </c>
      <c r="R13" s="15">
        <f t="shared" si="1"/>
        <v>1.2639410334103204E-2</v>
      </c>
      <c r="S13" s="16">
        <v>45561</v>
      </c>
      <c r="T13" s="1" t="s">
        <v>63</v>
      </c>
    </row>
    <row r="14" spans="1:20">
      <c r="A14" s="11" t="s">
        <v>114</v>
      </c>
      <c r="B14" s="12" t="s">
        <v>34</v>
      </c>
      <c r="C14" s="13" t="s">
        <v>1</v>
      </c>
      <c r="D14" s="4">
        <v>4153</v>
      </c>
      <c r="E14" s="4">
        <v>0</v>
      </c>
      <c r="F14" s="4">
        <v>0</v>
      </c>
      <c r="G14" s="4">
        <v>0</v>
      </c>
      <c r="H14" s="13" t="s">
        <v>1</v>
      </c>
      <c r="I14" s="14">
        <v>0.12239999999999999</v>
      </c>
      <c r="J14" s="14">
        <v>0</v>
      </c>
      <c r="K14" s="14">
        <v>0</v>
      </c>
      <c r="L14" s="14">
        <v>0</v>
      </c>
      <c r="M14" s="14">
        <v>1.2242999999999999</v>
      </c>
      <c r="N14" s="14">
        <v>0</v>
      </c>
      <c r="O14" s="14">
        <v>0</v>
      </c>
      <c r="P14" s="14">
        <f t="shared" si="0"/>
        <v>1.3467</v>
      </c>
      <c r="Q14" s="14">
        <v>90.015309798337483</v>
      </c>
      <c r="R14" s="15">
        <f t="shared" si="1"/>
        <v>1.4960788370523084E-2</v>
      </c>
      <c r="S14" s="16">
        <v>45561</v>
      </c>
      <c r="T14" s="1" t="s">
        <v>62</v>
      </c>
    </row>
    <row r="15" spans="1:20">
      <c r="A15" s="11" t="s">
        <v>114</v>
      </c>
      <c r="B15" s="12" t="s">
        <v>7</v>
      </c>
      <c r="C15" s="13" t="s">
        <v>1</v>
      </c>
      <c r="D15" s="4">
        <v>7367</v>
      </c>
      <c r="E15" s="4">
        <v>0</v>
      </c>
      <c r="F15" s="4">
        <v>0</v>
      </c>
      <c r="G15" s="4">
        <v>0</v>
      </c>
      <c r="H15" s="13" t="s">
        <v>1</v>
      </c>
      <c r="I15" s="14">
        <v>2.1499999999999998E-2</v>
      </c>
      <c r="J15" s="14">
        <v>0</v>
      </c>
      <c r="K15" s="14">
        <v>0</v>
      </c>
      <c r="L15" s="14">
        <v>0</v>
      </c>
      <c r="M15" s="14">
        <v>0.21490000000000001</v>
      </c>
      <c r="N15" s="14">
        <v>0</v>
      </c>
      <c r="O15" s="14">
        <v>0</v>
      </c>
      <c r="P15" s="14">
        <f t="shared" si="0"/>
        <v>0.2364</v>
      </c>
      <c r="Q15" s="14">
        <v>16.037292945611927</v>
      </c>
      <c r="R15" s="15">
        <f t="shared" si="1"/>
        <v>1.4740642376597791E-2</v>
      </c>
      <c r="S15" s="16">
        <v>45561</v>
      </c>
      <c r="T15" s="1" t="s">
        <v>62</v>
      </c>
    </row>
    <row r="16" spans="1:20">
      <c r="A16" s="11" t="s">
        <v>114</v>
      </c>
      <c r="B16" s="12" t="s">
        <v>61</v>
      </c>
      <c r="C16" s="13" t="s">
        <v>1</v>
      </c>
      <c r="D16" s="4">
        <v>9199</v>
      </c>
      <c r="E16" s="4">
        <v>0</v>
      </c>
      <c r="F16" s="4">
        <v>0</v>
      </c>
      <c r="G16" s="4">
        <v>0</v>
      </c>
      <c r="H16" s="13" t="s">
        <v>1</v>
      </c>
      <c r="I16" s="14">
        <v>2.0400000000000001E-2</v>
      </c>
      <c r="J16" s="14">
        <v>0</v>
      </c>
      <c r="K16" s="14">
        <v>0</v>
      </c>
      <c r="L16" s="14">
        <v>0</v>
      </c>
      <c r="M16" s="14">
        <v>0.2039</v>
      </c>
      <c r="N16" s="14">
        <v>0</v>
      </c>
      <c r="O16" s="14">
        <v>0</v>
      </c>
      <c r="P16" s="14">
        <f t="shared" si="0"/>
        <v>0.2243</v>
      </c>
      <c r="Q16" s="14">
        <v>15.141257755864752</v>
      </c>
      <c r="R16" s="15">
        <f t="shared" si="1"/>
        <v>1.4813828785995046E-2</v>
      </c>
      <c r="S16" s="16">
        <v>45561</v>
      </c>
      <c r="T16" s="1" t="s">
        <v>60</v>
      </c>
    </row>
    <row r="17" spans="1:20">
      <c r="A17" s="11" t="s">
        <v>114</v>
      </c>
      <c r="B17" s="12" t="s">
        <v>47</v>
      </c>
      <c r="C17" s="13" t="s">
        <v>1</v>
      </c>
      <c r="D17" s="4">
        <v>4962</v>
      </c>
      <c r="E17" s="4">
        <v>0</v>
      </c>
      <c r="F17" s="4">
        <v>0</v>
      </c>
      <c r="G17" s="4">
        <v>0</v>
      </c>
      <c r="H17" s="13" t="s">
        <v>1</v>
      </c>
      <c r="I17" s="14">
        <v>2.1499999999999998E-2</v>
      </c>
      <c r="J17" s="14">
        <v>0</v>
      </c>
      <c r="K17" s="14">
        <v>0</v>
      </c>
      <c r="L17" s="14">
        <v>0</v>
      </c>
      <c r="M17" s="14">
        <v>0.215</v>
      </c>
      <c r="N17" s="14">
        <v>0</v>
      </c>
      <c r="O17" s="14">
        <v>0</v>
      </c>
      <c r="P17" s="14">
        <f t="shared" si="0"/>
        <v>0.23649999999999999</v>
      </c>
      <c r="Q17" s="14">
        <v>19.039075635108244</v>
      </c>
      <c r="R17" s="15">
        <f t="shared" si="1"/>
        <v>1.2421821549145571E-2</v>
      </c>
      <c r="S17" s="16">
        <v>45561</v>
      </c>
      <c r="T17" s="1" t="s">
        <v>59</v>
      </c>
    </row>
    <row r="18" spans="1:20">
      <c r="A18" s="11" t="s">
        <v>114</v>
      </c>
      <c r="B18" s="12" t="s">
        <v>96</v>
      </c>
      <c r="C18" s="13" t="s">
        <v>1</v>
      </c>
      <c r="D18" s="4">
        <v>9198</v>
      </c>
      <c r="E18" s="4">
        <v>0</v>
      </c>
      <c r="F18" s="4">
        <v>0</v>
      </c>
      <c r="G18" s="4">
        <v>0</v>
      </c>
      <c r="H18" s="13" t="s">
        <v>1</v>
      </c>
      <c r="I18" s="14">
        <v>4.0000000000000001E-3</v>
      </c>
      <c r="J18" s="14">
        <v>0</v>
      </c>
      <c r="K18" s="14">
        <v>0</v>
      </c>
      <c r="L18" s="14">
        <v>0</v>
      </c>
      <c r="M18" s="14">
        <v>3.9699999999999999E-2</v>
      </c>
      <c r="N18" s="14">
        <v>0</v>
      </c>
      <c r="O18" s="14">
        <v>0</v>
      </c>
      <c r="P18" s="14">
        <f t="shared" si="0"/>
        <v>4.3700000000000003E-2</v>
      </c>
      <c r="Q18" s="14">
        <v>12.738883243865651</v>
      </c>
      <c r="R18" s="15">
        <f t="shared" si="1"/>
        <v>3.4304419911410627E-3</v>
      </c>
      <c r="S18" s="16">
        <v>45561</v>
      </c>
      <c r="T18" s="1" t="s">
        <v>57</v>
      </c>
    </row>
    <row r="19" spans="1:20">
      <c r="A19" s="11" t="s">
        <v>114</v>
      </c>
      <c r="B19" s="12" t="s">
        <v>97</v>
      </c>
      <c r="C19" s="13" t="s">
        <v>1</v>
      </c>
      <c r="D19" s="4">
        <v>7371</v>
      </c>
      <c r="E19" s="4">
        <v>0</v>
      </c>
      <c r="F19" s="4">
        <v>0</v>
      </c>
      <c r="G19" s="4">
        <v>0</v>
      </c>
      <c r="H19" s="13" t="s">
        <v>1</v>
      </c>
      <c r="I19" s="14">
        <v>1.7000000000000001E-2</v>
      </c>
      <c r="J19" s="14">
        <v>0</v>
      </c>
      <c r="K19" s="14">
        <v>0</v>
      </c>
      <c r="L19" s="14">
        <v>0</v>
      </c>
      <c r="M19" s="14">
        <v>0.16969999999999999</v>
      </c>
      <c r="N19" s="14">
        <v>0</v>
      </c>
      <c r="O19" s="14">
        <v>0</v>
      </c>
      <c r="P19" s="14">
        <f t="shared" si="0"/>
        <v>0.18669999999999998</v>
      </c>
      <c r="Q19" s="14">
        <v>12.238749154398862</v>
      </c>
      <c r="R19" s="15">
        <f t="shared" si="1"/>
        <v>1.5254826914472391E-2</v>
      </c>
      <c r="S19" s="16">
        <v>45561</v>
      </c>
      <c r="T19" s="1" t="s">
        <v>56</v>
      </c>
    </row>
    <row r="20" spans="1:20">
      <c r="A20" s="11" t="s">
        <v>114</v>
      </c>
      <c r="B20" s="12" t="s">
        <v>98</v>
      </c>
      <c r="C20" s="13" t="s">
        <v>1</v>
      </c>
      <c r="D20" s="4">
        <v>7372</v>
      </c>
      <c r="E20" s="4">
        <v>0</v>
      </c>
      <c r="F20" s="4">
        <v>0</v>
      </c>
      <c r="G20" s="4">
        <v>0</v>
      </c>
      <c r="H20" s="13" t="s">
        <v>1</v>
      </c>
      <c r="I20" s="14">
        <v>2.1999999999999999E-2</v>
      </c>
      <c r="J20" s="14">
        <v>0</v>
      </c>
      <c r="K20" s="14">
        <v>0</v>
      </c>
      <c r="L20" s="14">
        <v>0</v>
      </c>
      <c r="M20" s="14">
        <v>0.2205</v>
      </c>
      <c r="N20" s="14">
        <v>0</v>
      </c>
      <c r="O20" s="14">
        <v>0</v>
      </c>
      <c r="P20" s="14">
        <f t="shared" si="0"/>
        <v>0.24249999999999999</v>
      </c>
      <c r="Q20" s="14">
        <v>16.054921669368177</v>
      </c>
      <c r="R20" s="15">
        <f t="shared" si="1"/>
        <v>1.5104402562279415E-2</v>
      </c>
      <c r="S20" s="16">
        <v>45561</v>
      </c>
      <c r="T20" s="1" t="s">
        <v>55</v>
      </c>
    </row>
    <row r="21" spans="1:20">
      <c r="A21" s="11" t="s">
        <v>114</v>
      </c>
      <c r="B21" s="12" t="s">
        <v>99</v>
      </c>
      <c r="C21" s="13" t="s">
        <v>1</v>
      </c>
      <c r="D21" s="4">
        <v>7339</v>
      </c>
      <c r="E21" s="4">
        <v>0</v>
      </c>
      <c r="F21" s="4">
        <v>0</v>
      </c>
      <c r="G21" s="4">
        <v>0</v>
      </c>
      <c r="H21" s="13" t="s">
        <v>1</v>
      </c>
      <c r="I21" s="14">
        <v>1.67E-2</v>
      </c>
      <c r="J21" s="14">
        <v>0</v>
      </c>
      <c r="K21" s="14">
        <v>0</v>
      </c>
      <c r="L21" s="14">
        <v>0</v>
      </c>
      <c r="M21" s="14">
        <v>0.16719999999999999</v>
      </c>
      <c r="N21" s="14">
        <v>0</v>
      </c>
      <c r="O21" s="14">
        <v>0</v>
      </c>
      <c r="P21" s="14">
        <f t="shared" si="0"/>
        <v>0.18389999999999998</v>
      </c>
      <c r="Q21" s="14">
        <v>12.231086494975745</v>
      </c>
      <c r="R21" s="15">
        <f t="shared" si="1"/>
        <v>1.5035459039190178E-2</v>
      </c>
      <c r="S21" s="16">
        <v>45561</v>
      </c>
      <c r="T21" s="1" t="s">
        <v>54</v>
      </c>
    </row>
    <row r="22" spans="1:20">
      <c r="A22" s="11" t="s">
        <v>114</v>
      </c>
      <c r="B22" s="12" t="s">
        <v>100</v>
      </c>
      <c r="C22" s="13" t="s">
        <v>1</v>
      </c>
      <c r="D22" s="4">
        <v>7340</v>
      </c>
      <c r="E22" s="4">
        <v>0</v>
      </c>
      <c r="F22" s="4">
        <v>0</v>
      </c>
      <c r="G22" s="4">
        <v>0</v>
      </c>
      <c r="H22" s="13" t="s">
        <v>1</v>
      </c>
      <c r="I22" s="14">
        <v>2.1899999999999999E-2</v>
      </c>
      <c r="J22" s="14">
        <v>0</v>
      </c>
      <c r="K22" s="14">
        <v>0</v>
      </c>
      <c r="L22" s="14">
        <v>0</v>
      </c>
      <c r="M22" s="14">
        <v>0.21940000000000001</v>
      </c>
      <c r="N22" s="14">
        <v>0</v>
      </c>
      <c r="O22" s="14">
        <v>0</v>
      </c>
      <c r="P22" s="14">
        <f t="shared" si="0"/>
        <v>0.24130000000000001</v>
      </c>
      <c r="Q22" s="14">
        <v>16.054559555570556</v>
      </c>
      <c r="R22" s="15">
        <f t="shared" si="1"/>
        <v>1.5029998123883415E-2</v>
      </c>
      <c r="S22" s="16">
        <v>45561</v>
      </c>
      <c r="T22" s="1" t="s">
        <v>53</v>
      </c>
    </row>
    <row r="23" spans="1:20">
      <c r="A23" s="11" t="s">
        <v>114</v>
      </c>
      <c r="B23" s="12" t="s">
        <v>101</v>
      </c>
      <c r="C23" s="13" t="s">
        <v>1</v>
      </c>
      <c r="D23" s="4">
        <v>7368</v>
      </c>
      <c r="E23" s="4">
        <v>0</v>
      </c>
      <c r="F23" s="4">
        <v>0</v>
      </c>
      <c r="G23" s="4">
        <v>0</v>
      </c>
      <c r="H23" s="13" t="s">
        <v>1</v>
      </c>
      <c r="I23" s="14">
        <v>8.0000000000000002E-3</v>
      </c>
      <c r="J23" s="14">
        <v>0</v>
      </c>
      <c r="K23" s="14">
        <v>0</v>
      </c>
      <c r="L23" s="14">
        <v>0</v>
      </c>
      <c r="M23" s="14">
        <v>8.0199999999999994E-2</v>
      </c>
      <c r="N23" s="14">
        <v>0</v>
      </c>
      <c r="O23" s="14">
        <v>0</v>
      </c>
      <c r="P23" s="14">
        <f t="shared" si="0"/>
        <v>8.8200000000000001E-2</v>
      </c>
      <c r="Q23" s="14">
        <v>12.124256700928763</v>
      </c>
      <c r="R23" s="15">
        <f t="shared" si="1"/>
        <v>7.2746727635058699E-3</v>
      </c>
      <c r="S23" s="16">
        <v>45561</v>
      </c>
      <c r="T23" s="1" t="s">
        <v>52</v>
      </c>
    </row>
    <row r="24" spans="1:20">
      <c r="A24" s="11" t="s">
        <v>114</v>
      </c>
      <c r="B24" s="12" t="s">
        <v>102</v>
      </c>
      <c r="C24" s="13" t="s">
        <v>1</v>
      </c>
      <c r="D24" s="4">
        <v>7369</v>
      </c>
      <c r="E24" s="4">
        <v>0</v>
      </c>
      <c r="F24" s="4">
        <v>0</v>
      </c>
      <c r="G24" s="4">
        <v>0</v>
      </c>
      <c r="H24" s="13" t="s">
        <v>1</v>
      </c>
      <c r="I24" s="14">
        <v>0.01</v>
      </c>
      <c r="J24" s="14">
        <v>0</v>
      </c>
      <c r="K24" s="14">
        <v>0</v>
      </c>
      <c r="L24" s="14">
        <v>0</v>
      </c>
      <c r="M24" s="14">
        <v>0.1004</v>
      </c>
      <c r="N24" s="14">
        <v>0</v>
      </c>
      <c r="O24" s="14">
        <v>0</v>
      </c>
      <c r="P24" s="14">
        <f t="shared" si="0"/>
        <v>0.1104</v>
      </c>
      <c r="Q24" s="14">
        <v>15.80881870778361</v>
      </c>
      <c r="R24" s="15">
        <f t="shared" si="1"/>
        <v>6.9834439903876935E-3</v>
      </c>
      <c r="S24" s="16">
        <v>45561</v>
      </c>
      <c r="T24" s="1" t="s">
        <v>50</v>
      </c>
    </row>
    <row r="25" spans="1:20">
      <c r="A25" s="11" t="s">
        <v>114</v>
      </c>
      <c r="B25" s="12" t="s">
        <v>103</v>
      </c>
      <c r="C25" s="13" t="s">
        <v>1</v>
      </c>
      <c r="D25" s="4">
        <v>7370</v>
      </c>
      <c r="E25" s="4">
        <v>0</v>
      </c>
      <c r="F25" s="4">
        <v>0</v>
      </c>
      <c r="G25" s="4">
        <v>0</v>
      </c>
      <c r="H25" s="13" t="s">
        <v>1</v>
      </c>
      <c r="I25" s="14">
        <v>2.4799999999999999E-2</v>
      </c>
      <c r="J25" s="14">
        <v>0</v>
      </c>
      <c r="K25" s="14">
        <v>0</v>
      </c>
      <c r="L25" s="14">
        <v>0</v>
      </c>
      <c r="M25" s="14">
        <v>0.24809999999999999</v>
      </c>
      <c r="N25" s="14">
        <v>0</v>
      </c>
      <c r="O25" s="14">
        <v>0</v>
      </c>
      <c r="P25" s="14">
        <f t="shared" si="0"/>
        <v>0.27289999999999998</v>
      </c>
      <c r="Q25" s="14">
        <v>12.326275674782304</v>
      </c>
      <c r="R25" s="15">
        <f t="shared" si="1"/>
        <v>2.2139696304076025E-2</v>
      </c>
      <c r="S25" s="16">
        <v>45561</v>
      </c>
      <c r="T25" s="1" t="s">
        <v>49</v>
      </c>
    </row>
    <row r="26" spans="1:20">
      <c r="A26" s="11" t="s">
        <v>114</v>
      </c>
      <c r="B26" s="12" t="s">
        <v>104</v>
      </c>
      <c r="C26" s="13" t="s">
        <v>1</v>
      </c>
      <c r="D26" s="4">
        <v>7341</v>
      </c>
      <c r="E26" s="4">
        <v>0</v>
      </c>
      <c r="F26" s="4">
        <v>0</v>
      </c>
      <c r="G26" s="4">
        <v>0</v>
      </c>
      <c r="H26" s="13" t="s">
        <v>1</v>
      </c>
      <c r="I26" s="14">
        <v>7.4999999999999997E-3</v>
      </c>
      <c r="J26" s="14">
        <v>0</v>
      </c>
      <c r="K26" s="14">
        <v>0</v>
      </c>
      <c r="L26" s="14">
        <v>0</v>
      </c>
      <c r="M26" s="14">
        <v>7.4700000000000003E-2</v>
      </c>
      <c r="N26" s="14">
        <v>0</v>
      </c>
      <c r="O26" s="14">
        <v>0</v>
      </c>
      <c r="P26" s="14">
        <f t="shared" si="0"/>
        <v>8.2199999999999995E-2</v>
      </c>
      <c r="Q26" s="14">
        <v>12.136781268000393</v>
      </c>
      <c r="R26" s="15">
        <f t="shared" si="1"/>
        <v>6.7728006449887133E-3</v>
      </c>
      <c r="S26" s="16">
        <v>45561</v>
      </c>
      <c r="T26" s="1" t="s">
        <v>49</v>
      </c>
    </row>
    <row r="27" spans="1:20">
      <c r="A27" s="11" t="s">
        <v>114</v>
      </c>
      <c r="B27" s="12" t="s">
        <v>58</v>
      </c>
      <c r="C27" s="13" t="s">
        <v>1</v>
      </c>
      <c r="D27" s="4">
        <v>2031</v>
      </c>
      <c r="E27" s="4">
        <v>0</v>
      </c>
      <c r="F27" s="4">
        <v>0</v>
      </c>
      <c r="G27" s="4">
        <v>0</v>
      </c>
      <c r="H27" s="13" t="s">
        <v>1</v>
      </c>
      <c r="I27" s="14">
        <v>1.34E-2</v>
      </c>
      <c r="J27" s="14">
        <v>0</v>
      </c>
      <c r="K27" s="14">
        <v>0</v>
      </c>
      <c r="L27" s="14">
        <v>0</v>
      </c>
      <c r="M27" s="14">
        <v>0.13450000000000001</v>
      </c>
      <c r="N27" s="14">
        <v>0</v>
      </c>
      <c r="O27" s="14">
        <v>0</v>
      </c>
      <c r="P27" s="14">
        <f t="shared" si="0"/>
        <v>0.1479</v>
      </c>
      <c r="Q27" s="14">
        <v>16.281373613845556</v>
      </c>
      <c r="R27" s="15">
        <f t="shared" si="1"/>
        <v>9.0840001284797599E-3</v>
      </c>
      <c r="S27" s="16">
        <v>45561</v>
      </c>
      <c r="T27" s="1" t="s">
        <v>48</v>
      </c>
    </row>
    <row r="28" spans="1:20">
      <c r="A28" s="11" t="s">
        <v>114</v>
      </c>
      <c r="B28" s="12" t="s">
        <v>105</v>
      </c>
      <c r="C28" s="13" t="s">
        <v>1</v>
      </c>
      <c r="D28" s="4">
        <v>4151</v>
      </c>
      <c r="E28" s="4">
        <v>0</v>
      </c>
      <c r="F28" s="4">
        <v>0</v>
      </c>
      <c r="G28" s="4">
        <v>0</v>
      </c>
      <c r="H28" s="13" t="s">
        <v>1</v>
      </c>
      <c r="I28" s="14">
        <v>5.8200000000000002E-2</v>
      </c>
      <c r="J28" s="14">
        <v>0</v>
      </c>
      <c r="K28" s="14">
        <v>0</v>
      </c>
      <c r="L28" s="14">
        <v>0</v>
      </c>
      <c r="M28" s="14">
        <v>0.58240000000000003</v>
      </c>
      <c r="N28" s="14">
        <v>0</v>
      </c>
      <c r="O28" s="14">
        <v>0</v>
      </c>
      <c r="P28" s="14">
        <f t="shared" si="0"/>
        <v>0.64060000000000006</v>
      </c>
      <c r="Q28" s="14">
        <v>85.518977906521272</v>
      </c>
      <c r="R28" s="15">
        <f t="shared" si="1"/>
        <v>7.4907349886737936E-3</v>
      </c>
      <c r="S28" s="16">
        <v>45561</v>
      </c>
      <c r="T28" s="1" t="s">
        <v>46</v>
      </c>
    </row>
    <row r="29" spans="1:20">
      <c r="A29" s="11" t="s">
        <v>114</v>
      </c>
      <c r="B29" s="12" t="s">
        <v>106</v>
      </c>
      <c r="C29" s="13" t="s">
        <v>1</v>
      </c>
      <c r="D29" s="4">
        <v>9200</v>
      </c>
      <c r="E29" s="4">
        <v>0</v>
      </c>
      <c r="F29" s="4">
        <v>0</v>
      </c>
      <c r="G29" s="4">
        <v>0</v>
      </c>
      <c r="H29" s="13" t="s">
        <v>1</v>
      </c>
      <c r="I29" s="14">
        <v>7.4999999999999997E-3</v>
      </c>
      <c r="J29" s="14">
        <v>0</v>
      </c>
      <c r="K29" s="14">
        <v>0</v>
      </c>
      <c r="L29" s="14">
        <v>0</v>
      </c>
      <c r="M29" s="14">
        <v>7.5399999999999995E-2</v>
      </c>
      <c r="N29" s="14">
        <v>0</v>
      </c>
      <c r="O29" s="14">
        <v>0</v>
      </c>
      <c r="P29" s="14">
        <f t="shared" si="0"/>
        <v>8.2900000000000001E-2</v>
      </c>
      <c r="Q29" s="14">
        <v>12.814920246024704</v>
      </c>
      <c r="R29" s="15">
        <f t="shared" si="1"/>
        <v>6.4690219219831887E-3</v>
      </c>
      <c r="S29" s="16">
        <v>45561</v>
      </c>
      <c r="T29" s="1" t="s">
        <v>45</v>
      </c>
    </row>
    <row r="30" spans="1:20">
      <c r="A30" s="11" t="s">
        <v>114</v>
      </c>
      <c r="B30" s="12" t="s">
        <v>107</v>
      </c>
      <c r="C30" s="13" t="s">
        <v>1</v>
      </c>
      <c r="D30" s="4">
        <v>9201</v>
      </c>
      <c r="E30" s="4">
        <v>0</v>
      </c>
      <c r="F30" s="4">
        <v>0</v>
      </c>
      <c r="G30" s="4">
        <v>0</v>
      </c>
      <c r="H30" s="13" t="s">
        <v>1</v>
      </c>
      <c r="I30" s="14">
        <v>4.1000000000000003E-3</v>
      </c>
      <c r="J30" s="14">
        <v>0</v>
      </c>
      <c r="K30" s="14">
        <v>0</v>
      </c>
      <c r="L30" s="14">
        <v>0</v>
      </c>
      <c r="M30" s="14">
        <v>4.0800000000000003E-2</v>
      </c>
      <c r="N30" s="14">
        <v>0</v>
      </c>
      <c r="O30" s="14">
        <v>0</v>
      </c>
      <c r="P30" s="14">
        <f t="shared" si="0"/>
        <v>4.4900000000000002E-2</v>
      </c>
      <c r="Q30" s="14">
        <v>12.812304898533208</v>
      </c>
      <c r="R30" s="15">
        <f t="shared" si="1"/>
        <v>3.5044436075776101E-3</v>
      </c>
      <c r="S30" s="16">
        <v>45561</v>
      </c>
      <c r="T30" s="1" t="s">
        <v>44</v>
      </c>
    </row>
    <row r="31" spans="1:20">
      <c r="A31" s="11" t="s">
        <v>114</v>
      </c>
      <c r="B31" s="12" t="s">
        <v>108</v>
      </c>
      <c r="C31" s="13" t="s">
        <v>1</v>
      </c>
      <c r="D31" s="4">
        <v>9202</v>
      </c>
      <c r="E31" s="4">
        <v>0</v>
      </c>
      <c r="F31" s="4">
        <v>0</v>
      </c>
      <c r="G31" s="4">
        <v>0</v>
      </c>
      <c r="H31" s="13" t="s">
        <v>1</v>
      </c>
      <c r="I31" s="14">
        <v>1.7299999999999999E-2</v>
      </c>
      <c r="J31" s="14">
        <v>0</v>
      </c>
      <c r="K31" s="14">
        <v>0</v>
      </c>
      <c r="L31" s="14">
        <v>0</v>
      </c>
      <c r="M31" s="14">
        <v>0.17280000000000001</v>
      </c>
      <c r="N31" s="14">
        <v>0</v>
      </c>
      <c r="O31" s="14">
        <v>0</v>
      </c>
      <c r="P31" s="14">
        <f t="shared" si="0"/>
        <v>0.19010000000000002</v>
      </c>
      <c r="Q31" s="14">
        <v>13.022498026580813</v>
      </c>
      <c r="R31" s="15">
        <f t="shared" si="1"/>
        <v>1.4597813692271503E-2</v>
      </c>
      <c r="S31" s="16">
        <v>45561</v>
      </c>
      <c r="T31" s="1" t="s">
        <v>43</v>
      </c>
    </row>
    <row r="32" spans="1:20">
      <c r="A32" s="11" t="s">
        <v>114</v>
      </c>
      <c r="B32" s="12" t="s">
        <v>109</v>
      </c>
      <c r="C32" s="13" t="s">
        <v>1</v>
      </c>
      <c r="D32" s="4">
        <v>7338</v>
      </c>
      <c r="E32" s="4">
        <v>0</v>
      </c>
      <c r="F32" s="4">
        <v>0</v>
      </c>
      <c r="G32" s="4">
        <v>0</v>
      </c>
      <c r="H32" s="13" t="s">
        <v>1</v>
      </c>
      <c r="I32" s="14">
        <v>2.5000000000000001E-2</v>
      </c>
      <c r="J32" s="14">
        <v>0</v>
      </c>
      <c r="K32" s="14">
        <v>0</v>
      </c>
      <c r="L32" s="14">
        <v>0</v>
      </c>
      <c r="M32" s="14">
        <v>0.24990000000000001</v>
      </c>
      <c r="N32" s="14">
        <v>0</v>
      </c>
      <c r="O32" s="14">
        <v>0</v>
      </c>
      <c r="P32" s="14">
        <f t="shared" si="0"/>
        <v>0.27490000000000003</v>
      </c>
      <c r="Q32" s="14">
        <v>16.110557387104194</v>
      </c>
      <c r="R32" s="15">
        <f t="shared" si="1"/>
        <v>1.7063345072098227E-2</v>
      </c>
      <c r="S32" s="16">
        <v>45561</v>
      </c>
      <c r="T32" s="1" t="s">
        <v>43</v>
      </c>
    </row>
    <row r="33" spans="1:20">
      <c r="A33" s="11" t="s">
        <v>114</v>
      </c>
      <c r="B33" s="12" t="s">
        <v>110</v>
      </c>
      <c r="C33" s="13" t="s">
        <v>1</v>
      </c>
      <c r="D33" s="4">
        <v>9203</v>
      </c>
      <c r="E33" s="4">
        <v>0</v>
      </c>
      <c r="F33" s="4">
        <v>0</v>
      </c>
      <c r="G33" s="4">
        <v>0</v>
      </c>
      <c r="H33" s="13" t="s">
        <v>1</v>
      </c>
      <c r="I33" s="14">
        <v>7.4000000000000003E-3</v>
      </c>
      <c r="J33" s="14">
        <v>0</v>
      </c>
      <c r="K33" s="14">
        <v>0</v>
      </c>
      <c r="L33" s="14">
        <v>0</v>
      </c>
      <c r="M33" s="14">
        <v>7.3999999999999996E-2</v>
      </c>
      <c r="N33" s="14">
        <v>0</v>
      </c>
      <c r="O33" s="14">
        <v>0</v>
      </c>
      <c r="P33" s="14">
        <f t="shared" si="0"/>
        <v>8.14E-2</v>
      </c>
      <c r="Q33" s="14">
        <v>12.853445466967091</v>
      </c>
      <c r="R33" s="15">
        <f t="shared" si="1"/>
        <v>6.3329323027973448E-3</v>
      </c>
      <c r="S33" s="16">
        <v>45561</v>
      </c>
      <c r="T33" s="1" t="s">
        <v>42</v>
      </c>
    </row>
    <row r="34" spans="1:20">
      <c r="A34" s="11" t="s">
        <v>114</v>
      </c>
      <c r="B34" s="12" t="s">
        <v>20</v>
      </c>
      <c r="C34" s="13" t="s">
        <v>1</v>
      </c>
      <c r="D34" s="4">
        <v>2032</v>
      </c>
      <c r="E34" s="4">
        <v>0</v>
      </c>
      <c r="F34" s="4">
        <v>0</v>
      </c>
      <c r="G34" s="4">
        <v>0</v>
      </c>
      <c r="H34" s="13" t="s">
        <v>1</v>
      </c>
      <c r="I34" s="14">
        <v>6.3700000000000007E-2</v>
      </c>
      <c r="J34" s="14">
        <v>0</v>
      </c>
      <c r="K34" s="14">
        <v>0</v>
      </c>
      <c r="L34" s="14">
        <v>0</v>
      </c>
      <c r="M34" s="14">
        <v>0.63749999999999996</v>
      </c>
      <c r="N34" s="14">
        <v>0</v>
      </c>
      <c r="O34" s="14">
        <v>0</v>
      </c>
      <c r="P34" s="14">
        <f t="shared" si="0"/>
        <v>0.70119999999999993</v>
      </c>
      <c r="Q34" s="14">
        <v>31.670358334018573</v>
      </c>
      <c r="R34" s="15">
        <f t="shared" si="1"/>
        <v>2.2140576769123864E-2</v>
      </c>
      <c r="S34" s="16">
        <v>45561</v>
      </c>
      <c r="T34" s="1" t="s">
        <v>42</v>
      </c>
    </row>
    <row r="35" spans="1:20">
      <c r="A35" s="11" t="s">
        <v>114</v>
      </c>
      <c r="B35" s="12" t="s">
        <v>13</v>
      </c>
      <c r="C35" s="13" t="s">
        <v>1</v>
      </c>
      <c r="D35" s="4">
        <v>6127</v>
      </c>
      <c r="E35" s="4">
        <v>0</v>
      </c>
      <c r="F35" s="4">
        <v>0</v>
      </c>
      <c r="G35" s="4">
        <v>0</v>
      </c>
      <c r="H35" s="13" t="s">
        <v>1</v>
      </c>
      <c r="I35" s="14">
        <v>1.2999999999999999E-2</v>
      </c>
      <c r="J35" s="14">
        <v>0</v>
      </c>
      <c r="K35" s="14">
        <v>0</v>
      </c>
      <c r="L35" s="14">
        <v>0</v>
      </c>
      <c r="M35" s="14">
        <v>0.12959999999999999</v>
      </c>
      <c r="N35" s="14">
        <v>0</v>
      </c>
      <c r="O35" s="14">
        <v>0</v>
      </c>
      <c r="P35" s="14">
        <f t="shared" si="0"/>
        <v>0.1426</v>
      </c>
      <c r="Q35" s="14">
        <v>19.991063804329823</v>
      </c>
      <c r="R35" s="15">
        <f t="shared" si="1"/>
        <v>7.1331871778186496E-3</v>
      </c>
      <c r="S35" s="16">
        <v>45561</v>
      </c>
      <c r="T35" s="1" t="s">
        <v>41</v>
      </c>
    </row>
    <row r="36" spans="1:20">
      <c r="A36" s="11" t="s">
        <v>114</v>
      </c>
      <c r="B36" s="12" t="s">
        <v>18</v>
      </c>
      <c r="C36" s="13" t="s">
        <v>1</v>
      </c>
      <c r="D36" s="4">
        <v>6816</v>
      </c>
      <c r="E36" s="4">
        <v>0</v>
      </c>
      <c r="F36" s="4">
        <v>0</v>
      </c>
      <c r="G36" s="4">
        <v>0</v>
      </c>
      <c r="H36" s="13" t="s">
        <v>1</v>
      </c>
      <c r="I36" s="14">
        <v>2.1700000000000001E-2</v>
      </c>
      <c r="J36" s="14">
        <v>0</v>
      </c>
      <c r="K36" s="14">
        <v>0</v>
      </c>
      <c r="L36" s="14">
        <v>0</v>
      </c>
      <c r="M36" s="14">
        <v>0.21659999999999999</v>
      </c>
      <c r="N36" s="14">
        <v>0</v>
      </c>
      <c r="O36" s="14">
        <v>0</v>
      </c>
      <c r="P36" s="14">
        <f t="shared" si="0"/>
        <v>0.23829999999999998</v>
      </c>
      <c r="Q36" s="14">
        <v>15.84958978875852</v>
      </c>
      <c r="R36" s="15">
        <f t="shared" si="1"/>
        <v>1.5035089436132703E-2</v>
      </c>
      <c r="S36" s="16">
        <v>45561</v>
      </c>
      <c r="T36" s="1" t="s">
        <v>39</v>
      </c>
    </row>
    <row r="37" spans="1:20">
      <c r="A37" s="11" t="s">
        <v>114</v>
      </c>
      <c r="B37" s="12" t="s">
        <v>32</v>
      </c>
      <c r="C37" s="13" t="s">
        <v>1</v>
      </c>
      <c r="D37" s="4">
        <v>733</v>
      </c>
      <c r="E37" s="4">
        <v>0</v>
      </c>
      <c r="F37" s="4">
        <v>0</v>
      </c>
      <c r="G37" s="4">
        <v>0</v>
      </c>
      <c r="H37" s="13" t="s">
        <v>1</v>
      </c>
      <c r="I37" s="14">
        <v>8.3000000000000001E-3</v>
      </c>
      <c r="J37" s="14">
        <v>0</v>
      </c>
      <c r="K37" s="14">
        <v>0</v>
      </c>
      <c r="L37" s="14">
        <v>0</v>
      </c>
      <c r="M37" s="14">
        <v>8.3500000000000005E-2</v>
      </c>
      <c r="N37" s="14">
        <v>0</v>
      </c>
      <c r="O37" s="14">
        <v>0</v>
      </c>
      <c r="P37" s="14">
        <f t="shared" si="0"/>
        <v>9.1800000000000007E-2</v>
      </c>
      <c r="Q37" s="14">
        <v>12.622599983465761</v>
      </c>
      <c r="R37" s="15">
        <f t="shared" si="1"/>
        <v>7.2726696655402261E-3</v>
      </c>
      <c r="S37" s="16">
        <v>45561</v>
      </c>
      <c r="T37" s="1" t="s">
        <v>37</v>
      </c>
    </row>
    <row r="38" spans="1:20">
      <c r="A38" s="11" t="s">
        <v>114</v>
      </c>
      <c r="B38" s="12" t="s">
        <v>29</v>
      </c>
      <c r="C38" s="13" t="s">
        <v>1</v>
      </c>
      <c r="D38" s="4">
        <v>7366</v>
      </c>
      <c r="E38" s="4">
        <v>0</v>
      </c>
      <c r="F38" s="4">
        <v>0</v>
      </c>
      <c r="G38" s="4">
        <v>0</v>
      </c>
      <c r="H38" s="13" t="s">
        <v>1</v>
      </c>
      <c r="I38" s="14">
        <v>9.1000000000000004E-3</v>
      </c>
      <c r="J38" s="14">
        <v>0</v>
      </c>
      <c r="K38" s="14">
        <v>0</v>
      </c>
      <c r="L38" s="14">
        <v>0</v>
      </c>
      <c r="M38" s="14">
        <v>9.0899999999999995E-2</v>
      </c>
      <c r="N38" s="14">
        <v>0</v>
      </c>
      <c r="O38" s="14">
        <v>0</v>
      </c>
      <c r="P38" s="14">
        <f t="shared" si="0"/>
        <v>9.9999999999999992E-2</v>
      </c>
      <c r="Q38" s="14">
        <v>15.803032871848311</v>
      </c>
      <c r="R38" s="15">
        <f t="shared" si="1"/>
        <v>6.3278992590176187E-3</v>
      </c>
      <c r="S38" s="16">
        <v>45561</v>
      </c>
      <c r="T38" s="1" t="s">
        <v>35</v>
      </c>
    </row>
    <row r="39" spans="1:20">
      <c r="A39" s="11" t="s">
        <v>114</v>
      </c>
      <c r="B39" s="12" t="s">
        <v>11</v>
      </c>
      <c r="C39" s="13" t="s">
        <v>1</v>
      </c>
      <c r="D39" s="4">
        <v>9208</v>
      </c>
      <c r="E39" s="4">
        <v>0</v>
      </c>
      <c r="F39" s="4">
        <v>0</v>
      </c>
      <c r="G39" s="4">
        <v>0</v>
      </c>
      <c r="H39" s="13" t="s">
        <v>1</v>
      </c>
      <c r="I39" s="14">
        <v>9.4999999999999998E-3</v>
      </c>
      <c r="J39" s="14">
        <v>0</v>
      </c>
      <c r="K39" s="14">
        <v>0</v>
      </c>
      <c r="L39" s="14">
        <v>0</v>
      </c>
      <c r="M39" s="14">
        <v>9.4799999999999995E-2</v>
      </c>
      <c r="N39" s="14">
        <v>0</v>
      </c>
      <c r="O39" s="14">
        <v>0</v>
      </c>
      <c r="P39" s="14">
        <f t="shared" si="0"/>
        <v>0.10429999999999999</v>
      </c>
      <c r="Q39" s="14">
        <v>14.928991504601239</v>
      </c>
      <c r="R39" s="15">
        <f t="shared" si="1"/>
        <v>6.9864062798785749E-3</v>
      </c>
      <c r="S39" s="16">
        <v>45561</v>
      </c>
      <c r="T39" s="1" t="s">
        <v>33</v>
      </c>
    </row>
    <row r="40" spans="1:20">
      <c r="A40" s="11" t="s">
        <v>114</v>
      </c>
      <c r="B40" s="12" t="s">
        <v>16</v>
      </c>
      <c r="C40" s="13" t="s">
        <v>1</v>
      </c>
      <c r="D40" s="4">
        <v>6053</v>
      </c>
      <c r="E40" s="4">
        <v>0</v>
      </c>
      <c r="F40" s="4">
        <v>0</v>
      </c>
      <c r="G40" s="4">
        <v>0</v>
      </c>
      <c r="H40" s="13" t="s">
        <v>1</v>
      </c>
      <c r="I40" s="14">
        <v>3.8600000000000002E-2</v>
      </c>
      <c r="J40" s="14">
        <v>0</v>
      </c>
      <c r="K40" s="14">
        <v>0</v>
      </c>
      <c r="L40" s="14">
        <v>0</v>
      </c>
      <c r="M40" s="14">
        <v>0.38600000000000001</v>
      </c>
      <c r="N40" s="14">
        <v>0</v>
      </c>
      <c r="O40" s="14">
        <v>0</v>
      </c>
      <c r="P40" s="14">
        <f t="shared" si="0"/>
        <v>0.42460000000000003</v>
      </c>
      <c r="Q40" s="14">
        <v>19.178449962857432</v>
      </c>
      <c r="R40" s="15">
        <f t="shared" si="1"/>
        <v>2.2139432583045838E-2</v>
      </c>
      <c r="S40" s="16">
        <v>45561</v>
      </c>
      <c r="T40" s="1" t="s">
        <v>31</v>
      </c>
    </row>
    <row r="41" spans="1:20">
      <c r="A41" s="11" t="s">
        <v>114</v>
      </c>
      <c r="B41" s="12" t="s">
        <v>111</v>
      </c>
      <c r="C41" s="13" t="s">
        <v>1</v>
      </c>
      <c r="D41" s="4">
        <v>2033</v>
      </c>
      <c r="E41" s="4">
        <v>0</v>
      </c>
      <c r="F41" s="4">
        <v>0</v>
      </c>
      <c r="G41" s="4">
        <v>0</v>
      </c>
      <c r="H41" s="13" t="s">
        <v>1</v>
      </c>
      <c r="I41" s="14">
        <v>6.7699999999999996E-2</v>
      </c>
      <c r="J41" s="14">
        <v>0</v>
      </c>
      <c r="K41" s="14">
        <v>0</v>
      </c>
      <c r="L41" s="14">
        <v>0</v>
      </c>
      <c r="M41" s="14">
        <v>0.67700000000000005</v>
      </c>
      <c r="N41" s="14">
        <v>0</v>
      </c>
      <c r="O41" s="14">
        <v>0</v>
      </c>
      <c r="P41" s="14">
        <f t="shared" ref="P41:P72" si="2">SUM(I41:O41)</f>
        <v>0.74470000000000003</v>
      </c>
      <c r="Q41" s="14">
        <v>33.634938481617851</v>
      </c>
      <c r="R41" s="15">
        <f t="shared" ref="R41:R72" si="3">IFERROR(P41/Q41,0)</f>
        <v>2.2140667817989113E-2</v>
      </c>
      <c r="S41" s="16">
        <v>45561</v>
      </c>
      <c r="T41" s="1" t="s">
        <v>30</v>
      </c>
    </row>
    <row r="42" spans="1:20">
      <c r="A42" s="11" t="s">
        <v>114</v>
      </c>
      <c r="B42" s="12" t="s">
        <v>51</v>
      </c>
      <c r="C42" s="13" t="s">
        <v>1</v>
      </c>
      <c r="D42" s="4">
        <v>5373</v>
      </c>
      <c r="E42" s="4">
        <v>0</v>
      </c>
      <c r="F42" s="4">
        <v>0</v>
      </c>
      <c r="G42" s="4">
        <v>0</v>
      </c>
      <c r="H42" s="13" t="s">
        <v>1</v>
      </c>
      <c r="I42" s="14">
        <v>3.1899999999999998E-2</v>
      </c>
      <c r="J42" s="14">
        <v>0</v>
      </c>
      <c r="K42" s="14">
        <v>0</v>
      </c>
      <c r="L42" s="14">
        <v>0</v>
      </c>
      <c r="M42" s="14">
        <v>0.31900000000000001</v>
      </c>
      <c r="N42" s="14">
        <v>0</v>
      </c>
      <c r="O42" s="14">
        <v>0</v>
      </c>
      <c r="P42" s="14">
        <f t="shared" si="2"/>
        <v>0.35089999999999999</v>
      </c>
      <c r="Q42" s="14">
        <v>15.850191368467797</v>
      </c>
      <c r="R42" s="15">
        <f t="shared" si="3"/>
        <v>2.2138533967361221E-2</v>
      </c>
      <c r="S42" s="16">
        <v>45561</v>
      </c>
      <c r="T42" s="1" t="s">
        <v>28</v>
      </c>
    </row>
    <row r="43" spans="1:20">
      <c r="A43" s="11" t="s">
        <v>114</v>
      </c>
      <c r="B43" s="12" t="s">
        <v>4</v>
      </c>
      <c r="C43" s="13" t="s">
        <v>1</v>
      </c>
      <c r="D43" s="4">
        <v>7374</v>
      </c>
      <c r="E43" s="4">
        <v>7377</v>
      </c>
      <c r="F43" s="4">
        <v>7376</v>
      </c>
      <c r="G43" s="4">
        <v>7375</v>
      </c>
      <c r="H43" s="13" t="s">
        <v>1</v>
      </c>
      <c r="I43" s="14">
        <v>7.4000000000000003E-3</v>
      </c>
      <c r="J43" s="14">
        <v>0</v>
      </c>
      <c r="K43" s="14">
        <v>0</v>
      </c>
      <c r="L43" s="14">
        <v>0</v>
      </c>
      <c r="M43" s="14">
        <v>7.3999999999999996E-2</v>
      </c>
      <c r="N43" s="14">
        <v>0</v>
      </c>
      <c r="O43" s="14">
        <v>0</v>
      </c>
      <c r="P43" s="14">
        <f t="shared" si="2"/>
        <v>8.14E-2</v>
      </c>
      <c r="Q43" s="14">
        <v>15.736263372519801</v>
      </c>
      <c r="R43" s="15">
        <f t="shared" si="3"/>
        <v>5.172765482697031E-3</v>
      </c>
      <c r="S43" s="16">
        <v>45561</v>
      </c>
      <c r="T43" s="1" t="s">
        <v>27</v>
      </c>
    </row>
    <row r="44" spans="1:20">
      <c r="A44" s="11" t="s">
        <v>114</v>
      </c>
      <c r="B44" s="12" t="s">
        <v>2</v>
      </c>
      <c r="C44" s="13" t="s">
        <v>1</v>
      </c>
      <c r="D44" s="4">
        <v>9204</v>
      </c>
      <c r="E44" s="4">
        <v>9207</v>
      </c>
      <c r="F44" s="4">
        <v>9206</v>
      </c>
      <c r="G44" s="4">
        <v>9205</v>
      </c>
      <c r="H44" s="13" t="s">
        <v>1</v>
      </c>
      <c r="I44" s="14">
        <v>5.4000000000000003E-3</v>
      </c>
      <c r="J44" s="14">
        <v>0</v>
      </c>
      <c r="K44" s="14">
        <v>0</v>
      </c>
      <c r="L44" s="14">
        <v>0</v>
      </c>
      <c r="M44" s="14">
        <v>5.3999999999999999E-2</v>
      </c>
      <c r="N44" s="14">
        <v>0</v>
      </c>
      <c r="O44" s="14">
        <v>0</v>
      </c>
      <c r="P44" s="14">
        <f t="shared" si="2"/>
        <v>5.9400000000000001E-2</v>
      </c>
      <c r="Q44" s="14">
        <v>14.81213765886384</v>
      </c>
      <c r="R44" s="15">
        <f t="shared" si="3"/>
        <v>4.0102246797884718E-3</v>
      </c>
      <c r="S44" s="16">
        <v>45561</v>
      </c>
      <c r="T44" s="1" t="s">
        <v>26</v>
      </c>
    </row>
    <row r="45" spans="1:20">
      <c r="A45" s="11" t="s">
        <v>114</v>
      </c>
      <c r="B45" s="12" t="s">
        <v>112</v>
      </c>
      <c r="C45" s="13" t="s">
        <v>1</v>
      </c>
      <c r="D45" s="4">
        <v>5254</v>
      </c>
      <c r="E45" s="4">
        <v>0</v>
      </c>
      <c r="F45" s="4">
        <v>0</v>
      </c>
      <c r="G45" s="4">
        <v>0</v>
      </c>
      <c r="H45" s="13" t="s">
        <v>1</v>
      </c>
      <c r="I45" s="14">
        <v>2.1600000000000001E-2</v>
      </c>
      <c r="J45" s="14">
        <v>0</v>
      </c>
      <c r="K45" s="14">
        <v>0</v>
      </c>
      <c r="L45" s="14">
        <v>0</v>
      </c>
      <c r="M45" s="14">
        <v>0.21609999999999999</v>
      </c>
      <c r="N45" s="14">
        <v>0</v>
      </c>
      <c r="O45" s="14">
        <v>0</v>
      </c>
      <c r="P45" s="14">
        <f t="shared" si="2"/>
        <v>0.23769999999999999</v>
      </c>
      <c r="Q45" s="14">
        <v>15.661006659783096</v>
      </c>
      <c r="R45" s="15">
        <f t="shared" si="3"/>
        <v>1.5177823824722908E-2</v>
      </c>
      <c r="S45" s="16">
        <v>45561</v>
      </c>
      <c r="T45" s="1" t="s">
        <v>25</v>
      </c>
    </row>
    <row r="46" spans="1:20">
      <c r="A46" s="17" t="s">
        <v>116</v>
      </c>
      <c r="B46" s="12" t="s">
        <v>40</v>
      </c>
      <c r="C46" s="13" t="s">
        <v>1</v>
      </c>
      <c r="D46" s="4">
        <v>8507</v>
      </c>
      <c r="E46" s="4">
        <v>0</v>
      </c>
      <c r="F46" s="4">
        <v>8509</v>
      </c>
      <c r="G46" s="4">
        <v>8508</v>
      </c>
      <c r="H46" s="13" t="s">
        <v>1</v>
      </c>
      <c r="I46" s="14">
        <v>4.9599999999999998E-2</v>
      </c>
      <c r="J46" s="14">
        <v>0</v>
      </c>
      <c r="K46" s="14">
        <v>0</v>
      </c>
      <c r="L46" s="14">
        <v>0</v>
      </c>
      <c r="M46" s="14">
        <v>2.6700000000000002E-2</v>
      </c>
      <c r="N46" s="14">
        <v>3.2464</v>
      </c>
      <c r="O46" s="14">
        <v>0</v>
      </c>
      <c r="P46" s="14">
        <f t="shared" si="2"/>
        <v>3.3226999999999998</v>
      </c>
      <c r="Q46" s="14">
        <v>16.588904414376643</v>
      </c>
      <c r="R46" s="15">
        <f t="shared" si="3"/>
        <v>0.20029653056053587</v>
      </c>
      <c r="S46" s="16">
        <v>45561</v>
      </c>
      <c r="T46" s="1" t="s">
        <v>5</v>
      </c>
    </row>
    <row r="47" spans="1:20">
      <c r="A47" s="17" t="s">
        <v>116</v>
      </c>
      <c r="B47" s="12" t="s">
        <v>38</v>
      </c>
      <c r="C47" s="13" t="s">
        <v>1</v>
      </c>
      <c r="D47" s="4">
        <v>107</v>
      </c>
      <c r="E47" s="4">
        <v>0</v>
      </c>
      <c r="F47" s="4">
        <v>307</v>
      </c>
      <c r="G47" s="4">
        <v>207</v>
      </c>
      <c r="H47" s="13" t="s">
        <v>1</v>
      </c>
      <c r="I47" s="14">
        <v>4.9799999999999997E-2</v>
      </c>
      <c r="J47" s="14">
        <v>0</v>
      </c>
      <c r="K47" s="14">
        <v>0</v>
      </c>
      <c r="L47" s="14">
        <v>0</v>
      </c>
      <c r="M47" s="14">
        <v>2.6800000000000001E-2</v>
      </c>
      <c r="N47" s="14">
        <v>3.2572000000000001</v>
      </c>
      <c r="O47" s="14">
        <v>0</v>
      </c>
      <c r="P47" s="14">
        <f t="shared" si="2"/>
        <v>3.3338000000000001</v>
      </c>
      <c r="Q47" s="14">
        <v>16.657054370739235</v>
      </c>
      <c r="R47" s="15">
        <f t="shared" si="3"/>
        <v>0.20014343027278281</v>
      </c>
      <c r="S47" s="16">
        <v>45561</v>
      </c>
      <c r="T47" s="1" t="s">
        <v>3</v>
      </c>
    </row>
    <row r="48" spans="1:20">
      <c r="A48" s="17" t="s">
        <v>116</v>
      </c>
      <c r="B48" s="12" t="s">
        <v>36</v>
      </c>
      <c r="C48" s="13" t="s">
        <v>1</v>
      </c>
      <c r="D48" s="4">
        <v>8510</v>
      </c>
      <c r="E48" s="4">
        <v>0</v>
      </c>
      <c r="F48" s="4">
        <v>0</v>
      </c>
      <c r="G48" s="4">
        <v>0</v>
      </c>
      <c r="H48" s="13" t="s">
        <v>1</v>
      </c>
      <c r="I48" s="14">
        <v>5.1200000000000002E-2</v>
      </c>
      <c r="J48" s="14">
        <v>0</v>
      </c>
      <c r="K48" s="14">
        <v>0</v>
      </c>
      <c r="L48" s="14">
        <v>0</v>
      </c>
      <c r="M48" s="14">
        <v>2.75E-2</v>
      </c>
      <c r="N48" s="14">
        <v>3.3458999999999999</v>
      </c>
      <c r="O48" s="14">
        <v>0</v>
      </c>
      <c r="P48" s="14">
        <f t="shared" si="2"/>
        <v>3.4245999999999999</v>
      </c>
      <c r="Q48" s="14">
        <v>16.373665564364771</v>
      </c>
      <c r="R48" s="15">
        <f t="shared" si="3"/>
        <v>0.20915292220534981</v>
      </c>
      <c r="S48" s="16">
        <v>45561</v>
      </c>
      <c r="T48" s="1" t="s">
        <v>0</v>
      </c>
    </row>
    <row r="49" spans="1:19">
      <c r="A49" s="17" t="s">
        <v>116</v>
      </c>
      <c r="B49" s="12" t="s">
        <v>34</v>
      </c>
      <c r="C49" s="13" t="s">
        <v>1</v>
      </c>
      <c r="D49" s="4">
        <v>8511</v>
      </c>
      <c r="E49" s="4">
        <v>0</v>
      </c>
      <c r="F49" s="4">
        <v>0</v>
      </c>
      <c r="G49" s="4">
        <v>0</v>
      </c>
      <c r="H49" s="13" t="s">
        <v>1</v>
      </c>
      <c r="I49" s="14">
        <v>5.11E-2</v>
      </c>
      <c r="J49" s="14">
        <v>0</v>
      </c>
      <c r="K49" s="14">
        <v>0</v>
      </c>
      <c r="L49" s="14">
        <v>0</v>
      </c>
      <c r="M49" s="14">
        <v>2.75E-2</v>
      </c>
      <c r="N49" s="14">
        <v>3.3439000000000001</v>
      </c>
      <c r="O49" s="14">
        <v>0</v>
      </c>
      <c r="P49" s="14">
        <f t="shared" si="2"/>
        <v>3.4225000000000003</v>
      </c>
      <c r="Q49" s="14">
        <v>16.328272532456683</v>
      </c>
      <c r="R49" s="15">
        <f t="shared" si="3"/>
        <v>0.20960576161359951</v>
      </c>
      <c r="S49" s="16">
        <v>45561</v>
      </c>
    </row>
    <row r="50" spans="1:19">
      <c r="A50" s="17" t="s">
        <v>116</v>
      </c>
      <c r="B50" s="12" t="s">
        <v>7</v>
      </c>
      <c r="C50" s="13" t="s">
        <v>1</v>
      </c>
      <c r="D50" s="4">
        <v>8512</v>
      </c>
      <c r="E50" s="4">
        <v>0</v>
      </c>
      <c r="F50" s="4">
        <v>0</v>
      </c>
      <c r="G50" s="4">
        <v>0</v>
      </c>
      <c r="H50" s="13" t="s">
        <v>1</v>
      </c>
      <c r="I50" s="14">
        <v>5.0900000000000001E-2</v>
      </c>
      <c r="J50" s="14">
        <v>0</v>
      </c>
      <c r="K50" s="14">
        <v>0</v>
      </c>
      <c r="L50" s="14">
        <v>0</v>
      </c>
      <c r="M50" s="14">
        <v>2.7300000000000001E-2</v>
      </c>
      <c r="N50" s="14">
        <v>3.3260000000000001</v>
      </c>
      <c r="O50" s="14">
        <v>0</v>
      </c>
      <c r="P50" s="14">
        <f t="shared" si="2"/>
        <v>3.4041999999999999</v>
      </c>
      <c r="Q50" s="14">
        <v>16.240797575685377</v>
      </c>
      <c r="R50" s="15">
        <f t="shared" si="3"/>
        <v>0.20960793237744293</v>
      </c>
      <c r="S50" s="16">
        <v>45561</v>
      </c>
    </row>
    <row r="51" spans="1:19">
      <c r="A51" s="17" t="s">
        <v>116</v>
      </c>
      <c r="B51" s="12" t="s">
        <v>47</v>
      </c>
      <c r="C51" s="13" t="s">
        <v>1</v>
      </c>
      <c r="D51" s="4">
        <v>8513</v>
      </c>
      <c r="E51" s="4">
        <v>0</v>
      </c>
      <c r="F51" s="4">
        <v>0</v>
      </c>
      <c r="G51" s="4">
        <v>0</v>
      </c>
      <c r="H51" s="13" t="s">
        <v>1</v>
      </c>
      <c r="I51" s="14">
        <v>5.0900000000000001E-2</v>
      </c>
      <c r="J51" s="14">
        <v>0</v>
      </c>
      <c r="K51" s="14">
        <v>0</v>
      </c>
      <c r="L51" s="14">
        <v>0</v>
      </c>
      <c r="M51" s="14">
        <v>2.7400000000000001E-2</v>
      </c>
      <c r="N51" s="14">
        <v>3.3290999999999999</v>
      </c>
      <c r="O51" s="14">
        <v>0</v>
      </c>
      <c r="P51" s="14">
        <f t="shared" si="2"/>
        <v>3.4074</v>
      </c>
      <c r="Q51" s="14">
        <v>16.315531145283892</v>
      </c>
      <c r="R51" s="15">
        <f t="shared" si="3"/>
        <v>0.20884395179405058</v>
      </c>
      <c r="S51" s="16">
        <v>45561</v>
      </c>
    </row>
    <row r="52" spans="1:19">
      <c r="A52" s="17" t="s">
        <v>116</v>
      </c>
      <c r="B52" s="12" t="s">
        <v>20</v>
      </c>
      <c r="C52" s="13" t="s">
        <v>1</v>
      </c>
      <c r="D52" s="4">
        <v>8518</v>
      </c>
      <c r="E52" s="4">
        <v>0</v>
      </c>
      <c r="F52" s="4">
        <v>0</v>
      </c>
      <c r="G52" s="4">
        <v>0</v>
      </c>
      <c r="H52" s="13" t="s">
        <v>1</v>
      </c>
      <c r="I52" s="14">
        <v>5.2499999999999998E-2</v>
      </c>
      <c r="J52" s="14">
        <v>0</v>
      </c>
      <c r="K52" s="14">
        <v>0</v>
      </c>
      <c r="L52" s="14">
        <v>0</v>
      </c>
      <c r="M52" s="14">
        <v>2.8199999999999999E-2</v>
      </c>
      <c r="N52" s="14">
        <v>3.4338000000000002</v>
      </c>
      <c r="O52" s="14">
        <v>0</v>
      </c>
      <c r="P52" s="14">
        <f t="shared" si="2"/>
        <v>3.5145</v>
      </c>
      <c r="Q52" s="14">
        <v>16.358670993835801</v>
      </c>
      <c r="R52" s="15">
        <f t="shared" si="3"/>
        <v>0.21484019094976098</v>
      </c>
      <c r="S52" s="16">
        <v>45561</v>
      </c>
    </row>
    <row r="53" spans="1:19">
      <c r="A53" s="17" t="s">
        <v>116</v>
      </c>
      <c r="B53" s="12" t="s">
        <v>13</v>
      </c>
      <c r="C53" s="13" t="s">
        <v>1</v>
      </c>
      <c r="D53" s="4">
        <v>8524</v>
      </c>
      <c r="E53" s="4">
        <v>0</v>
      </c>
      <c r="F53" s="4">
        <v>0</v>
      </c>
      <c r="G53" s="4">
        <v>0</v>
      </c>
      <c r="H53" s="13" t="s">
        <v>1</v>
      </c>
      <c r="I53" s="14">
        <v>4.9500000000000002E-2</v>
      </c>
      <c r="J53" s="14">
        <v>0</v>
      </c>
      <c r="K53" s="14">
        <v>0</v>
      </c>
      <c r="L53" s="14">
        <v>0</v>
      </c>
      <c r="M53" s="14">
        <v>2.6599999999999999E-2</v>
      </c>
      <c r="N53" s="14">
        <v>3.2353999999999998</v>
      </c>
      <c r="O53" s="14">
        <v>0</v>
      </c>
      <c r="P53" s="14">
        <f t="shared" si="2"/>
        <v>3.3114999999999997</v>
      </c>
      <c r="Q53" s="14">
        <v>16.444238070500106</v>
      </c>
      <c r="R53" s="15">
        <f t="shared" si="3"/>
        <v>0.20137752724102281</v>
      </c>
      <c r="S53" s="16">
        <v>45561</v>
      </c>
    </row>
    <row r="54" spans="1:19">
      <c r="A54" s="17" t="s">
        <v>116</v>
      </c>
      <c r="B54" s="12" t="s">
        <v>18</v>
      </c>
      <c r="C54" s="13" t="s">
        <v>1</v>
      </c>
      <c r="D54" s="4">
        <v>8528</v>
      </c>
      <c r="E54" s="4">
        <v>0</v>
      </c>
      <c r="F54" s="4">
        <v>0</v>
      </c>
      <c r="G54" s="4">
        <v>0</v>
      </c>
      <c r="H54" s="13" t="s">
        <v>1</v>
      </c>
      <c r="I54" s="14">
        <v>4.6100000000000002E-2</v>
      </c>
      <c r="J54" s="14">
        <v>0</v>
      </c>
      <c r="K54" s="14">
        <v>0</v>
      </c>
      <c r="L54" s="14">
        <v>0</v>
      </c>
      <c r="M54" s="14">
        <v>2.4799999999999999E-2</v>
      </c>
      <c r="N54" s="14">
        <v>3.0156000000000001</v>
      </c>
      <c r="O54" s="14">
        <v>0</v>
      </c>
      <c r="P54" s="14">
        <f t="shared" si="2"/>
        <v>3.0865</v>
      </c>
      <c r="Q54" s="14">
        <v>14.73025450953317</v>
      </c>
      <c r="R54" s="15">
        <f t="shared" si="3"/>
        <v>0.20953473668784675</v>
      </c>
      <c r="S54" s="16">
        <v>45561</v>
      </c>
    </row>
    <row r="55" spans="1:19">
      <c r="A55" s="17" t="s">
        <v>116</v>
      </c>
      <c r="B55" s="12" t="s">
        <v>32</v>
      </c>
      <c r="C55" s="13" t="s">
        <v>1</v>
      </c>
      <c r="D55" s="4">
        <v>707</v>
      </c>
      <c r="E55" s="4">
        <v>0</v>
      </c>
      <c r="F55" s="4">
        <v>0</v>
      </c>
      <c r="G55" s="4">
        <v>0</v>
      </c>
      <c r="H55" s="13" t="s">
        <v>1</v>
      </c>
      <c r="I55" s="14">
        <v>4.2099999999999999E-2</v>
      </c>
      <c r="J55" s="14">
        <v>0</v>
      </c>
      <c r="K55" s="14">
        <v>0</v>
      </c>
      <c r="L55" s="14">
        <v>0</v>
      </c>
      <c r="M55" s="14">
        <v>2.2599999999999999E-2</v>
      </c>
      <c r="N55" s="14">
        <v>2.7526999999999999</v>
      </c>
      <c r="O55" s="14">
        <v>0</v>
      </c>
      <c r="P55" s="14">
        <f t="shared" si="2"/>
        <v>2.8174000000000001</v>
      </c>
      <c r="Q55" s="14">
        <v>14.012006811520871</v>
      </c>
      <c r="R55" s="15">
        <f t="shared" si="3"/>
        <v>0.2010704132461236</v>
      </c>
      <c r="S55" s="16">
        <v>45561</v>
      </c>
    </row>
    <row r="56" spans="1:19">
      <c r="A56" s="17" t="s">
        <v>116</v>
      </c>
      <c r="B56" s="12" t="s">
        <v>29</v>
      </c>
      <c r="C56" s="13" t="s">
        <v>1</v>
      </c>
      <c r="D56" s="4">
        <v>8525</v>
      </c>
      <c r="E56" s="4">
        <v>0</v>
      </c>
      <c r="F56" s="4">
        <v>0</v>
      </c>
      <c r="G56" s="4">
        <v>0</v>
      </c>
      <c r="H56" s="13" t="s">
        <v>1</v>
      </c>
      <c r="I56" s="14">
        <v>4.8800000000000003E-2</v>
      </c>
      <c r="J56" s="14">
        <v>0</v>
      </c>
      <c r="K56" s="14">
        <v>0</v>
      </c>
      <c r="L56" s="14">
        <v>0</v>
      </c>
      <c r="M56" s="14">
        <v>2.6200000000000001E-2</v>
      </c>
      <c r="N56" s="14">
        <v>3.1901999999999999</v>
      </c>
      <c r="O56" s="14">
        <v>0</v>
      </c>
      <c r="P56" s="14">
        <f t="shared" si="2"/>
        <v>3.2652000000000001</v>
      </c>
      <c r="Q56" s="14">
        <v>16.257704278165804</v>
      </c>
      <c r="R56" s="15">
        <f t="shared" si="3"/>
        <v>0.20084016440040575</v>
      </c>
      <c r="S56" s="16">
        <v>45561</v>
      </c>
    </row>
    <row r="57" spans="1:19">
      <c r="A57" s="17" t="s">
        <v>116</v>
      </c>
      <c r="B57" s="12" t="s">
        <v>11</v>
      </c>
      <c r="C57" s="13" t="s">
        <v>1</v>
      </c>
      <c r="D57" s="4">
        <v>8520</v>
      </c>
      <c r="E57" s="4">
        <v>0</v>
      </c>
      <c r="F57" s="4">
        <v>0</v>
      </c>
      <c r="G57" s="4">
        <v>0</v>
      </c>
      <c r="H57" s="13" t="s">
        <v>1</v>
      </c>
      <c r="I57" s="14">
        <v>4.2500000000000003E-2</v>
      </c>
      <c r="J57" s="14">
        <v>0</v>
      </c>
      <c r="K57" s="14">
        <v>0</v>
      </c>
      <c r="L57" s="14">
        <v>0</v>
      </c>
      <c r="M57" s="14">
        <v>2.2800000000000001E-2</v>
      </c>
      <c r="N57" s="14">
        <v>2.7784</v>
      </c>
      <c r="O57" s="14">
        <v>0</v>
      </c>
      <c r="P57" s="14">
        <f t="shared" si="2"/>
        <v>2.8437000000000001</v>
      </c>
      <c r="Q57" s="14">
        <v>14.154093755486628</v>
      </c>
      <c r="R57" s="15">
        <f t="shared" si="3"/>
        <v>0.20091007231725319</v>
      </c>
      <c r="S57" s="16">
        <v>45561</v>
      </c>
    </row>
    <row r="58" spans="1:19">
      <c r="A58" s="17" t="s">
        <v>116</v>
      </c>
      <c r="B58" s="12" t="s">
        <v>16</v>
      </c>
      <c r="C58" s="13" t="s">
        <v>1</v>
      </c>
      <c r="D58" s="4">
        <v>8526</v>
      </c>
      <c r="E58" s="4">
        <v>0</v>
      </c>
      <c r="F58" s="4">
        <v>0</v>
      </c>
      <c r="G58" s="4">
        <v>0</v>
      </c>
      <c r="H58" s="13" t="s">
        <v>1</v>
      </c>
      <c r="I58" s="14">
        <v>5.2499999999999998E-2</v>
      </c>
      <c r="J58" s="14">
        <v>0</v>
      </c>
      <c r="K58" s="14">
        <v>0</v>
      </c>
      <c r="L58" s="14">
        <v>0</v>
      </c>
      <c r="M58" s="14">
        <v>2.8199999999999999E-2</v>
      </c>
      <c r="N58" s="14">
        <v>3.4316</v>
      </c>
      <c r="O58" s="14">
        <v>0</v>
      </c>
      <c r="P58" s="14">
        <f t="shared" si="2"/>
        <v>3.5122999999999998</v>
      </c>
      <c r="Q58" s="14">
        <v>16.353979036241487</v>
      </c>
      <c r="R58" s="15">
        <f t="shared" si="3"/>
        <v>0.2147673047774192</v>
      </c>
      <c r="S58" s="16">
        <v>45561</v>
      </c>
    </row>
    <row r="59" spans="1:19">
      <c r="A59" s="17" t="s">
        <v>116</v>
      </c>
      <c r="B59" s="12" t="s">
        <v>4</v>
      </c>
      <c r="C59" s="13" t="s">
        <v>1</v>
      </c>
      <c r="D59" s="4">
        <v>8515</v>
      </c>
      <c r="E59" s="4">
        <v>0</v>
      </c>
      <c r="F59" s="4">
        <v>8517</v>
      </c>
      <c r="G59" s="4">
        <v>8516</v>
      </c>
      <c r="H59" s="13" t="s">
        <v>1</v>
      </c>
      <c r="I59" s="14">
        <v>4.82E-2</v>
      </c>
      <c r="J59" s="14">
        <v>0</v>
      </c>
      <c r="K59" s="14">
        <v>0</v>
      </c>
      <c r="L59" s="14">
        <v>0</v>
      </c>
      <c r="M59" s="14">
        <v>2.5899999999999999E-2</v>
      </c>
      <c r="N59" s="14">
        <v>3.15</v>
      </c>
      <c r="O59" s="14">
        <v>0</v>
      </c>
      <c r="P59" s="14">
        <f t="shared" si="2"/>
        <v>3.2241</v>
      </c>
      <c r="Q59" s="14">
        <v>16.133389404609741</v>
      </c>
      <c r="R59" s="15">
        <f t="shared" si="3"/>
        <v>0.19984021454777434</v>
      </c>
      <c r="S59" s="16">
        <v>45561</v>
      </c>
    </row>
    <row r="60" spans="1:19">
      <c r="A60" s="17" t="s">
        <v>116</v>
      </c>
      <c r="B60" s="12" t="s">
        <v>2</v>
      </c>
      <c r="C60" s="13" t="s">
        <v>1</v>
      </c>
      <c r="D60" s="4">
        <v>8521</v>
      </c>
      <c r="E60" s="4">
        <v>0</v>
      </c>
      <c r="F60" s="4">
        <v>8523</v>
      </c>
      <c r="G60" s="4">
        <v>8522</v>
      </c>
      <c r="H60" s="13" t="s">
        <v>1</v>
      </c>
      <c r="I60" s="14">
        <v>4.2599999999999999E-2</v>
      </c>
      <c r="J60" s="14">
        <v>0</v>
      </c>
      <c r="K60" s="14">
        <v>0</v>
      </c>
      <c r="L60" s="14">
        <v>0</v>
      </c>
      <c r="M60" s="14">
        <v>2.29E-2</v>
      </c>
      <c r="N60" s="14">
        <v>2.7839</v>
      </c>
      <c r="O60" s="14">
        <v>0</v>
      </c>
      <c r="P60" s="14">
        <f t="shared" si="2"/>
        <v>2.8494000000000002</v>
      </c>
      <c r="Q60" s="14">
        <v>14.171180997953496</v>
      </c>
      <c r="R60" s="15">
        <f t="shared" si="3"/>
        <v>0.20107004493214015</v>
      </c>
      <c r="S60" s="16">
        <v>45561</v>
      </c>
    </row>
    <row r="61" spans="1:19">
      <c r="A61" s="18" t="s">
        <v>117</v>
      </c>
      <c r="B61" s="12" t="s">
        <v>40</v>
      </c>
      <c r="C61" s="13" t="s">
        <v>1</v>
      </c>
      <c r="D61" s="4">
        <v>5044</v>
      </c>
      <c r="E61" s="4">
        <v>0</v>
      </c>
      <c r="F61" s="4">
        <v>5046</v>
      </c>
      <c r="G61" s="4">
        <v>5045</v>
      </c>
      <c r="H61" s="13" t="s">
        <v>1</v>
      </c>
      <c r="I61" s="14">
        <v>0.1072</v>
      </c>
      <c r="J61" s="14">
        <v>0</v>
      </c>
      <c r="K61" s="14">
        <v>0</v>
      </c>
      <c r="L61" s="14">
        <v>0</v>
      </c>
      <c r="M61" s="14">
        <v>0</v>
      </c>
      <c r="N61" s="14">
        <v>2.7888999999999999</v>
      </c>
      <c r="O61" s="14">
        <v>0</v>
      </c>
      <c r="P61" s="14">
        <f t="shared" si="2"/>
        <v>2.8961000000000001</v>
      </c>
      <c r="Q61" s="14">
        <v>16.944212091995659</v>
      </c>
      <c r="R61" s="15">
        <f t="shared" si="3"/>
        <v>0.170919720803548</v>
      </c>
      <c r="S61" s="16">
        <v>45561</v>
      </c>
    </row>
    <row r="62" spans="1:19">
      <c r="A62" s="18" t="s">
        <v>117</v>
      </c>
      <c r="B62" s="12" t="s">
        <v>38</v>
      </c>
      <c r="C62" s="13" t="s">
        <v>1</v>
      </c>
      <c r="D62" s="4">
        <v>159</v>
      </c>
      <c r="E62" s="4">
        <v>0</v>
      </c>
      <c r="F62" s="4">
        <v>359</v>
      </c>
      <c r="G62" s="4">
        <v>259</v>
      </c>
      <c r="H62" s="13" t="s">
        <v>1</v>
      </c>
      <c r="I62" s="14">
        <v>0.1057</v>
      </c>
      <c r="J62" s="14">
        <v>0</v>
      </c>
      <c r="K62" s="14">
        <v>0</v>
      </c>
      <c r="L62" s="14">
        <v>0</v>
      </c>
      <c r="M62" s="14">
        <v>0</v>
      </c>
      <c r="N62" s="14">
        <v>2.7507000000000001</v>
      </c>
      <c r="O62" s="14">
        <v>0</v>
      </c>
      <c r="P62" s="14">
        <f t="shared" si="2"/>
        <v>2.8564000000000003</v>
      </c>
      <c r="Q62" s="14">
        <v>16.743395855700559</v>
      </c>
      <c r="R62" s="15">
        <f t="shared" si="3"/>
        <v>0.17059860643666816</v>
      </c>
      <c r="S62" s="16">
        <v>45561</v>
      </c>
    </row>
    <row r="63" spans="1:19">
      <c r="A63" s="18" t="s">
        <v>117</v>
      </c>
      <c r="B63" s="12" t="s">
        <v>36</v>
      </c>
      <c r="C63" s="13" t="s">
        <v>1</v>
      </c>
      <c r="D63" s="4">
        <v>5047</v>
      </c>
      <c r="E63" s="4">
        <v>0</v>
      </c>
      <c r="F63" s="4">
        <v>0</v>
      </c>
      <c r="G63" s="4">
        <v>0</v>
      </c>
      <c r="H63" s="13" t="s">
        <v>1</v>
      </c>
      <c r="I63" s="14">
        <v>0.11650000000000001</v>
      </c>
      <c r="J63" s="14">
        <v>0</v>
      </c>
      <c r="K63" s="14">
        <v>0</v>
      </c>
      <c r="L63" s="14">
        <v>0</v>
      </c>
      <c r="M63" s="14">
        <v>0</v>
      </c>
      <c r="N63" s="14">
        <v>3.0297999999999998</v>
      </c>
      <c r="O63" s="14">
        <v>0</v>
      </c>
      <c r="P63" s="14">
        <f t="shared" si="2"/>
        <v>3.1462999999999997</v>
      </c>
      <c r="Q63" s="14">
        <v>17.451732604358906</v>
      </c>
      <c r="R63" s="15">
        <f t="shared" si="3"/>
        <v>0.18028582441230798</v>
      </c>
      <c r="S63" s="16">
        <v>45561</v>
      </c>
    </row>
    <row r="64" spans="1:19">
      <c r="A64" s="18" t="s">
        <v>117</v>
      </c>
      <c r="B64" s="12" t="s">
        <v>34</v>
      </c>
      <c r="C64" s="13" t="s">
        <v>1</v>
      </c>
      <c r="D64" s="4">
        <v>5048</v>
      </c>
      <c r="E64" s="4">
        <v>0</v>
      </c>
      <c r="F64" s="4">
        <v>0</v>
      </c>
      <c r="G64" s="4">
        <v>0</v>
      </c>
      <c r="H64" s="13" t="s">
        <v>1</v>
      </c>
      <c r="I64" s="14">
        <v>0.1174</v>
      </c>
      <c r="J64" s="14">
        <v>0</v>
      </c>
      <c r="K64" s="14">
        <v>0</v>
      </c>
      <c r="L64" s="14">
        <v>0</v>
      </c>
      <c r="M64" s="14">
        <v>0</v>
      </c>
      <c r="N64" s="14">
        <v>3.0535000000000001</v>
      </c>
      <c r="O64" s="14">
        <v>0</v>
      </c>
      <c r="P64" s="14">
        <f t="shared" si="2"/>
        <v>3.1709000000000001</v>
      </c>
      <c r="Q64" s="14">
        <v>17.53378192080482</v>
      </c>
      <c r="R64" s="15">
        <f t="shared" si="3"/>
        <v>0.18084518299144287</v>
      </c>
      <c r="S64" s="16">
        <v>45561</v>
      </c>
    </row>
    <row r="65" spans="1:20">
      <c r="A65" s="18" t="s">
        <v>117</v>
      </c>
      <c r="B65" s="12" t="s">
        <v>7</v>
      </c>
      <c r="C65" s="13" t="s">
        <v>1</v>
      </c>
      <c r="D65" s="4">
        <v>5049</v>
      </c>
      <c r="E65" s="4">
        <v>0</v>
      </c>
      <c r="F65" s="4">
        <v>0</v>
      </c>
      <c r="G65" s="4">
        <v>0</v>
      </c>
      <c r="H65" s="13" t="s">
        <v>1</v>
      </c>
      <c r="I65" s="14">
        <v>0.1173</v>
      </c>
      <c r="J65" s="14">
        <v>0</v>
      </c>
      <c r="K65" s="14">
        <v>0</v>
      </c>
      <c r="L65" s="14">
        <v>0</v>
      </c>
      <c r="M65" s="14">
        <v>0</v>
      </c>
      <c r="N65" s="14">
        <v>3.0522</v>
      </c>
      <c r="O65" s="14">
        <v>0</v>
      </c>
      <c r="P65" s="14">
        <f t="shared" si="2"/>
        <v>3.1695000000000002</v>
      </c>
      <c r="Q65" s="14">
        <v>17.534147460046693</v>
      </c>
      <c r="R65" s="15">
        <f t="shared" si="3"/>
        <v>0.18076156866035389</v>
      </c>
      <c r="S65" s="16">
        <v>45561</v>
      </c>
    </row>
    <row r="66" spans="1:20">
      <c r="A66" s="18" t="s">
        <v>117</v>
      </c>
      <c r="B66" s="12" t="s">
        <v>47</v>
      </c>
      <c r="C66" s="13" t="s">
        <v>1</v>
      </c>
      <c r="D66" s="4">
        <v>5050</v>
      </c>
      <c r="E66" s="4">
        <v>0</v>
      </c>
      <c r="F66" s="4">
        <v>0</v>
      </c>
      <c r="G66" s="4">
        <v>0</v>
      </c>
      <c r="H66" s="13" t="s">
        <v>1</v>
      </c>
      <c r="I66" s="14">
        <v>0.11600000000000001</v>
      </c>
      <c r="J66" s="14">
        <v>0</v>
      </c>
      <c r="K66" s="14">
        <v>0</v>
      </c>
      <c r="L66" s="14">
        <v>0</v>
      </c>
      <c r="M66" s="14">
        <v>0</v>
      </c>
      <c r="N66" s="14">
        <v>3.0179999999999998</v>
      </c>
      <c r="O66" s="14">
        <v>0</v>
      </c>
      <c r="P66" s="14">
        <f t="shared" si="2"/>
        <v>3.1339999999999999</v>
      </c>
      <c r="Q66" s="14">
        <v>17.437706675556157</v>
      </c>
      <c r="R66" s="15">
        <f t="shared" si="3"/>
        <v>0.17972546839506029</v>
      </c>
      <c r="S66" s="16">
        <v>45561</v>
      </c>
    </row>
    <row r="67" spans="1:20">
      <c r="A67" s="18" t="s">
        <v>117</v>
      </c>
      <c r="B67" s="12" t="s">
        <v>20</v>
      </c>
      <c r="C67" s="13" t="s">
        <v>1</v>
      </c>
      <c r="D67" s="4">
        <v>5052</v>
      </c>
      <c r="E67" s="4">
        <v>0</v>
      </c>
      <c r="F67" s="4">
        <v>0</v>
      </c>
      <c r="G67" s="4">
        <v>0</v>
      </c>
      <c r="H67" s="13" t="s">
        <v>1</v>
      </c>
      <c r="I67" s="14">
        <v>0.1237</v>
      </c>
      <c r="J67" s="14">
        <v>0</v>
      </c>
      <c r="K67" s="14">
        <v>0</v>
      </c>
      <c r="L67" s="14">
        <v>0</v>
      </c>
      <c r="M67" s="14">
        <v>0</v>
      </c>
      <c r="N67" s="14">
        <v>3.2172999999999998</v>
      </c>
      <c r="O67" s="14">
        <v>0</v>
      </c>
      <c r="P67" s="14">
        <f t="shared" si="2"/>
        <v>3.3409999999999997</v>
      </c>
      <c r="Q67" s="14">
        <v>17.949767722540404</v>
      </c>
      <c r="R67" s="15">
        <f t="shared" si="3"/>
        <v>0.18613054228019577</v>
      </c>
      <c r="S67" s="16">
        <v>45561</v>
      </c>
    </row>
    <row r="68" spans="1:20">
      <c r="A68" s="18" t="s">
        <v>117</v>
      </c>
      <c r="B68" s="12" t="s">
        <v>13</v>
      </c>
      <c r="C68" s="13" t="s">
        <v>1</v>
      </c>
      <c r="D68" s="4">
        <v>6612</v>
      </c>
      <c r="E68" s="4">
        <v>0</v>
      </c>
      <c r="F68" s="4">
        <v>0</v>
      </c>
      <c r="G68" s="4">
        <v>0</v>
      </c>
      <c r="H68" s="13" t="s">
        <v>1</v>
      </c>
      <c r="I68" s="14">
        <v>0.107</v>
      </c>
      <c r="J68" s="14">
        <v>0</v>
      </c>
      <c r="K68" s="14">
        <v>0</v>
      </c>
      <c r="L68" s="14">
        <v>0</v>
      </c>
      <c r="M68" s="14">
        <v>0</v>
      </c>
      <c r="N68" s="14">
        <v>2.7841999999999998</v>
      </c>
      <c r="O68" s="14">
        <v>0</v>
      </c>
      <c r="P68" s="14">
        <f t="shared" si="2"/>
        <v>2.8912</v>
      </c>
      <c r="Q68" s="14">
        <v>16.820860607925425</v>
      </c>
      <c r="R68" s="15">
        <f t="shared" si="3"/>
        <v>0.17188181195900068</v>
      </c>
      <c r="S68" s="16">
        <v>45561</v>
      </c>
    </row>
    <row r="69" spans="1:20">
      <c r="A69" s="18" t="s">
        <v>117</v>
      </c>
      <c r="B69" s="12" t="s">
        <v>18</v>
      </c>
      <c r="C69" s="13" t="s">
        <v>1</v>
      </c>
      <c r="D69" s="4">
        <v>6880</v>
      </c>
      <c r="E69" s="4">
        <v>0</v>
      </c>
      <c r="F69" s="4">
        <v>0</v>
      </c>
      <c r="G69" s="4">
        <v>0</v>
      </c>
      <c r="H69" s="13" t="s">
        <v>1</v>
      </c>
      <c r="I69" s="14">
        <v>0.10390000000000001</v>
      </c>
      <c r="J69" s="14">
        <v>0</v>
      </c>
      <c r="K69" s="14">
        <v>0</v>
      </c>
      <c r="L69" s="14">
        <v>0</v>
      </c>
      <c r="M69" s="14">
        <v>0</v>
      </c>
      <c r="N69" s="14">
        <v>2.7031000000000001</v>
      </c>
      <c r="O69" s="14">
        <v>0</v>
      </c>
      <c r="P69" s="14">
        <f t="shared" si="2"/>
        <v>2.8069999999999999</v>
      </c>
      <c r="Q69" s="14">
        <v>15.542094281225278</v>
      </c>
      <c r="R69" s="15">
        <f t="shared" si="3"/>
        <v>0.18060629083886287</v>
      </c>
      <c r="S69" s="16">
        <v>45561</v>
      </c>
    </row>
    <row r="70" spans="1:20">
      <c r="A70" s="18" t="s">
        <v>117</v>
      </c>
      <c r="B70" s="12" t="s">
        <v>32</v>
      </c>
      <c r="C70" s="13" t="s">
        <v>1</v>
      </c>
      <c r="D70" s="4">
        <v>759</v>
      </c>
      <c r="E70" s="4">
        <v>0</v>
      </c>
      <c r="F70" s="4">
        <v>0</v>
      </c>
      <c r="G70" s="4">
        <v>0</v>
      </c>
      <c r="H70" s="13" t="s">
        <v>1</v>
      </c>
      <c r="I70" s="14">
        <v>8.4900000000000003E-2</v>
      </c>
      <c r="J70" s="14">
        <v>0</v>
      </c>
      <c r="K70" s="14">
        <v>0</v>
      </c>
      <c r="L70" s="14">
        <v>0</v>
      </c>
      <c r="M70" s="14">
        <v>0</v>
      </c>
      <c r="N70" s="14">
        <v>2.2088999999999999</v>
      </c>
      <c r="O70" s="14">
        <v>0</v>
      </c>
      <c r="P70" s="14">
        <f t="shared" si="2"/>
        <v>2.2938000000000001</v>
      </c>
      <c r="Q70" s="14">
        <v>13.338858605915124</v>
      </c>
      <c r="R70" s="15">
        <f t="shared" si="3"/>
        <v>0.17196373901008391</v>
      </c>
      <c r="S70" s="16">
        <v>45561</v>
      </c>
    </row>
    <row r="71" spans="1:20">
      <c r="A71" s="18" t="s">
        <v>117</v>
      </c>
      <c r="B71" s="12" t="s">
        <v>29</v>
      </c>
      <c r="C71" s="13" t="s">
        <v>1</v>
      </c>
      <c r="D71" s="4">
        <v>6613</v>
      </c>
      <c r="E71" s="4">
        <v>0</v>
      </c>
      <c r="F71" s="4">
        <v>0</v>
      </c>
      <c r="G71" s="4">
        <v>0</v>
      </c>
      <c r="H71" s="13" t="s">
        <v>1</v>
      </c>
      <c r="I71" s="14">
        <v>0.1067</v>
      </c>
      <c r="J71" s="14">
        <v>0</v>
      </c>
      <c r="K71" s="14">
        <v>0</v>
      </c>
      <c r="L71" s="14">
        <v>0</v>
      </c>
      <c r="M71" s="14">
        <v>0</v>
      </c>
      <c r="N71" s="14">
        <v>2.7753000000000001</v>
      </c>
      <c r="O71" s="14">
        <v>0</v>
      </c>
      <c r="P71" s="14">
        <f t="shared" si="2"/>
        <v>2.8820000000000001</v>
      </c>
      <c r="Q71" s="14">
        <v>16.790634799906332</v>
      </c>
      <c r="R71" s="15">
        <f t="shared" si="3"/>
        <v>0.17164330201595937</v>
      </c>
      <c r="S71" s="16">
        <v>45561</v>
      </c>
    </row>
    <row r="72" spans="1:20">
      <c r="A72" s="18" t="s">
        <v>117</v>
      </c>
      <c r="B72" s="12" t="s">
        <v>11</v>
      </c>
      <c r="C72" s="13" t="s">
        <v>1</v>
      </c>
      <c r="D72" s="4">
        <v>5684</v>
      </c>
      <c r="E72" s="4">
        <v>0</v>
      </c>
      <c r="F72" s="4">
        <v>0</v>
      </c>
      <c r="G72" s="4">
        <v>0</v>
      </c>
      <c r="H72" s="13" t="s">
        <v>1</v>
      </c>
      <c r="I72" s="14">
        <v>8.0299999999999996E-2</v>
      </c>
      <c r="J72" s="14">
        <v>0</v>
      </c>
      <c r="K72" s="14">
        <v>0</v>
      </c>
      <c r="L72" s="14">
        <v>0</v>
      </c>
      <c r="M72" s="14">
        <v>0</v>
      </c>
      <c r="N72" s="14">
        <v>2.0878000000000001</v>
      </c>
      <c r="O72" s="14">
        <v>0</v>
      </c>
      <c r="P72" s="14">
        <f t="shared" si="2"/>
        <v>2.1680999999999999</v>
      </c>
      <c r="Q72" s="14">
        <v>12.637085312886658</v>
      </c>
      <c r="R72" s="15">
        <f t="shared" si="3"/>
        <v>0.17156646064493064</v>
      </c>
      <c r="S72" s="16">
        <v>45561</v>
      </c>
    </row>
    <row r="73" spans="1:20">
      <c r="A73" s="18" t="s">
        <v>117</v>
      </c>
      <c r="B73" s="12" t="s">
        <v>16</v>
      </c>
      <c r="C73" s="13" t="s">
        <v>1</v>
      </c>
      <c r="D73" s="4">
        <v>6614</v>
      </c>
      <c r="E73" s="4">
        <v>0</v>
      </c>
      <c r="F73" s="4">
        <v>0</v>
      </c>
      <c r="G73" s="4">
        <v>0</v>
      </c>
      <c r="H73" s="13" t="s">
        <v>1</v>
      </c>
      <c r="I73" s="14">
        <v>0.1236</v>
      </c>
      <c r="J73" s="14">
        <v>0</v>
      </c>
      <c r="K73" s="14">
        <v>0</v>
      </c>
      <c r="L73" s="14">
        <v>0</v>
      </c>
      <c r="M73" s="14">
        <v>0</v>
      </c>
      <c r="N73" s="14">
        <v>3.2158000000000002</v>
      </c>
      <c r="O73" s="14">
        <v>0</v>
      </c>
      <c r="P73" s="14">
        <f t="shared" ref="P73:P104" si="4">SUM(I73:O73)</f>
        <v>3.3394000000000004</v>
      </c>
      <c r="Q73" s="14">
        <v>17.949466072423139</v>
      </c>
      <c r="R73" s="15">
        <f t="shared" ref="R73:R104" si="5">IFERROR(P73/Q73,0)</f>
        <v>0.1860445311590925</v>
      </c>
      <c r="S73" s="16">
        <v>45561</v>
      </c>
    </row>
    <row r="74" spans="1:20">
      <c r="A74" s="18" t="s">
        <v>117</v>
      </c>
      <c r="B74" s="12" t="s">
        <v>4</v>
      </c>
      <c r="C74" s="13" t="s">
        <v>1</v>
      </c>
      <c r="D74" s="4">
        <v>5053</v>
      </c>
      <c r="E74" s="4">
        <v>0</v>
      </c>
      <c r="F74" s="4">
        <v>5055</v>
      </c>
      <c r="G74" s="4">
        <v>5054</v>
      </c>
      <c r="H74" s="13" t="s">
        <v>1</v>
      </c>
      <c r="I74" s="14">
        <v>0.1051</v>
      </c>
      <c r="J74" s="14">
        <v>0</v>
      </c>
      <c r="K74" s="14">
        <v>0</v>
      </c>
      <c r="L74" s="14">
        <v>0</v>
      </c>
      <c r="M74" s="14">
        <v>0</v>
      </c>
      <c r="N74" s="14">
        <v>2.7336</v>
      </c>
      <c r="O74" s="14">
        <v>0</v>
      </c>
      <c r="P74" s="14">
        <f t="shared" si="4"/>
        <v>2.8387000000000002</v>
      </c>
      <c r="Q74" s="14">
        <v>16.647202730710767</v>
      </c>
      <c r="R74" s="15">
        <f t="shared" si="5"/>
        <v>0.17052114075376551</v>
      </c>
      <c r="S74" s="16">
        <v>45561</v>
      </c>
    </row>
    <row r="75" spans="1:20">
      <c r="A75" s="18" t="s">
        <v>115</v>
      </c>
      <c r="B75" s="12" t="s">
        <v>40</v>
      </c>
      <c r="C75" s="13" t="s">
        <v>1</v>
      </c>
      <c r="D75" s="4">
        <v>5056</v>
      </c>
      <c r="E75" s="4">
        <v>0</v>
      </c>
      <c r="F75" s="4">
        <v>5058</v>
      </c>
      <c r="G75" s="4">
        <v>5057</v>
      </c>
      <c r="H75" s="13" t="s">
        <v>1</v>
      </c>
      <c r="I75" s="14">
        <v>0.1003</v>
      </c>
      <c r="J75" s="14">
        <v>0</v>
      </c>
      <c r="K75" s="14">
        <v>0</v>
      </c>
      <c r="L75" s="14">
        <v>0</v>
      </c>
      <c r="M75" s="14">
        <v>2.2700000000000001E-2</v>
      </c>
      <c r="N75" s="14">
        <v>1.2256</v>
      </c>
      <c r="O75" s="14">
        <v>0</v>
      </c>
      <c r="P75" s="14">
        <f t="shared" si="4"/>
        <v>1.3486</v>
      </c>
      <c r="Q75" s="14">
        <v>14.10351101647321</v>
      </c>
      <c r="R75" s="15">
        <f t="shared" si="5"/>
        <v>9.5621579507741417E-2</v>
      </c>
      <c r="S75" s="16">
        <v>45561</v>
      </c>
      <c r="T75" s="1" t="s">
        <v>24</v>
      </c>
    </row>
    <row r="76" spans="1:20">
      <c r="A76" s="18" t="s">
        <v>115</v>
      </c>
      <c r="B76" s="12" t="s">
        <v>38</v>
      </c>
      <c r="C76" s="13" t="s">
        <v>1</v>
      </c>
      <c r="D76" s="4">
        <v>160</v>
      </c>
      <c r="E76" s="4"/>
      <c r="F76" s="4">
        <v>360</v>
      </c>
      <c r="G76" s="4">
        <v>260</v>
      </c>
      <c r="H76" s="13" t="s">
        <v>1</v>
      </c>
      <c r="I76" s="14">
        <v>0.1002</v>
      </c>
      <c r="J76" s="14">
        <v>0</v>
      </c>
      <c r="K76" s="14">
        <v>0</v>
      </c>
      <c r="L76" s="14">
        <v>0</v>
      </c>
      <c r="M76" s="14">
        <v>2.2700000000000001E-2</v>
      </c>
      <c r="N76" s="14">
        <v>1.2235</v>
      </c>
      <c r="O76" s="14">
        <v>0</v>
      </c>
      <c r="P76" s="14">
        <f t="shared" si="4"/>
        <v>1.3464</v>
      </c>
      <c r="Q76" s="14">
        <v>14.092040459916763</v>
      </c>
      <c r="R76" s="15">
        <f t="shared" si="5"/>
        <v>9.5543296503418695E-2</v>
      </c>
      <c r="S76" s="16">
        <v>45561</v>
      </c>
      <c r="T76" s="1" t="s">
        <v>23</v>
      </c>
    </row>
    <row r="77" spans="1:20">
      <c r="A77" s="18" t="s">
        <v>115</v>
      </c>
      <c r="B77" s="12" t="s">
        <v>36</v>
      </c>
      <c r="C77" s="13" t="s">
        <v>1</v>
      </c>
      <c r="D77" s="4">
        <v>5059</v>
      </c>
      <c r="E77" s="4">
        <v>0</v>
      </c>
      <c r="F77" s="4">
        <v>0</v>
      </c>
      <c r="G77" s="4">
        <v>0</v>
      </c>
      <c r="H77" s="13" t="s">
        <v>1</v>
      </c>
      <c r="I77" s="14">
        <v>0.1132</v>
      </c>
      <c r="J77" s="14">
        <v>0</v>
      </c>
      <c r="K77" s="14">
        <v>0</v>
      </c>
      <c r="L77" s="14">
        <v>0</v>
      </c>
      <c r="M77" s="14">
        <v>2.5700000000000001E-2</v>
      </c>
      <c r="N77" s="14">
        <v>1.3832</v>
      </c>
      <c r="O77" s="14">
        <v>0</v>
      </c>
      <c r="P77" s="14">
        <f t="shared" si="4"/>
        <v>1.5221</v>
      </c>
      <c r="Q77" s="14">
        <v>14.509599647641817</v>
      </c>
      <c r="R77" s="15">
        <f t="shared" si="5"/>
        <v>0.10490296334588256</v>
      </c>
      <c r="S77" s="16">
        <v>45561</v>
      </c>
      <c r="T77" s="1" t="s">
        <v>22</v>
      </c>
    </row>
    <row r="78" spans="1:20">
      <c r="A78" s="18" t="s">
        <v>115</v>
      </c>
      <c r="B78" s="12" t="s">
        <v>34</v>
      </c>
      <c r="C78" s="13" t="s">
        <v>1</v>
      </c>
      <c r="D78" s="4">
        <v>5060</v>
      </c>
      <c r="E78" s="4">
        <v>0</v>
      </c>
      <c r="F78" s="4">
        <v>0</v>
      </c>
      <c r="G78" s="4">
        <v>0</v>
      </c>
      <c r="H78" s="13" t="s">
        <v>1</v>
      </c>
      <c r="I78" s="14">
        <v>0.1149</v>
      </c>
      <c r="J78" s="14">
        <v>0</v>
      </c>
      <c r="K78" s="14">
        <v>0</v>
      </c>
      <c r="L78" s="14">
        <v>0</v>
      </c>
      <c r="M78" s="14">
        <v>2.5999999999999999E-2</v>
      </c>
      <c r="N78" s="14">
        <v>1.4031</v>
      </c>
      <c r="O78" s="14">
        <v>0</v>
      </c>
      <c r="P78" s="14">
        <f t="shared" si="4"/>
        <v>1.544</v>
      </c>
      <c r="Q78" s="14">
        <v>14.638853511663216</v>
      </c>
      <c r="R78" s="15">
        <f t="shared" si="5"/>
        <v>0.10547274066031528</v>
      </c>
      <c r="S78" s="16">
        <v>45561</v>
      </c>
      <c r="T78" s="1" t="s">
        <v>21</v>
      </c>
    </row>
    <row r="79" spans="1:20">
      <c r="A79" s="18" t="s">
        <v>115</v>
      </c>
      <c r="B79" s="12" t="s">
        <v>7</v>
      </c>
      <c r="C79" s="13" t="s">
        <v>1</v>
      </c>
      <c r="D79" s="4">
        <v>5061</v>
      </c>
      <c r="E79" s="4">
        <v>0</v>
      </c>
      <c r="F79" s="4">
        <v>0</v>
      </c>
      <c r="G79" s="4">
        <v>0</v>
      </c>
      <c r="H79" s="13" t="s">
        <v>1</v>
      </c>
      <c r="I79" s="14">
        <v>0.1145</v>
      </c>
      <c r="J79" s="14">
        <v>0</v>
      </c>
      <c r="K79" s="14">
        <v>0</v>
      </c>
      <c r="L79" s="14">
        <v>0</v>
      </c>
      <c r="M79" s="14">
        <v>2.5899999999999999E-2</v>
      </c>
      <c r="N79" s="14">
        <v>1.3980999999999999</v>
      </c>
      <c r="O79" s="14">
        <v>0</v>
      </c>
      <c r="P79" s="14">
        <f t="shared" si="4"/>
        <v>1.5385</v>
      </c>
      <c r="Q79" s="14">
        <v>14.576121168779</v>
      </c>
      <c r="R79" s="15">
        <f t="shared" si="5"/>
        <v>0.10554934211821428</v>
      </c>
      <c r="S79" s="16">
        <v>45561</v>
      </c>
      <c r="T79" s="1" t="s">
        <v>19</v>
      </c>
    </row>
    <row r="80" spans="1:20">
      <c r="A80" s="18" t="s">
        <v>115</v>
      </c>
      <c r="B80" s="12" t="s">
        <v>47</v>
      </c>
      <c r="C80" s="13" t="s">
        <v>1</v>
      </c>
      <c r="D80" s="4">
        <v>5062</v>
      </c>
      <c r="E80" s="4">
        <v>0</v>
      </c>
      <c r="F80" s="4">
        <v>0</v>
      </c>
      <c r="G80" s="4">
        <v>0</v>
      </c>
      <c r="H80" s="13" t="s">
        <v>1</v>
      </c>
      <c r="I80" s="14">
        <v>0.11269999999999999</v>
      </c>
      <c r="J80" s="14">
        <v>0</v>
      </c>
      <c r="K80" s="14">
        <v>0</v>
      </c>
      <c r="L80" s="14">
        <v>0</v>
      </c>
      <c r="M80" s="14">
        <v>2.5499999999999998E-2</v>
      </c>
      <c r="N80" s="14">
        <v>1.3765000000000001</v>
      </c>
      <c r="O80" s="14">
        <v>0</v>
      </c>
      <c r="P80" s="14">
        <f t="shared" si="4"/>
        <v>1.5146999999999999</v>
      </c>
      <c r="Q80" s="14">
        <v>14.516643073435455</v>
      </c>
      <c r="R80" s="15">
        <f t="shared" si="5"/>
        <v>0.10434230505892962</v>
      </c>
      <c r="S80" s="16">
        <v>45561</v>
      </c>
      <c r="T80" s="1" t="s">
        <v>17</v>
      </c>
    </row>
    <row r="81" spans="1:20">
      <c r="A81" s="18" t="s">
        <v>115</v>
      </c>
      <c r="B81" s="12" t="s">
        <v>20</v>
      </c>
      <c r="C81" s="13" t="s">
        <v>1</v>
      </c>
      <c r="D81" s="4">
        <v>5064</v>
      </c>
      <c r="E81" s="4">
        <v>0</v>
      </c>
      <c r="F81" s="4">
        <v>0</v>
      </c>
      <c r="G81" s="4">
        <v>0</v>
      </c>
      <c r="H81" s="13" t="s">
        <v>1</v>
      </c>
      <c r="I81" s="14">
        <v>0.1217</v>
      </c>
      <c r="J81" s="14">
        <v>0</v>
      </c>
      <c r="K81" s="14">
        <v>0</v>
      </c>
      <c r="L81" s="14">
        <v>0</v>
      </c>
      <c r="M81" s="14">
        <v>2.76E-2</v>
      </c>
      <c r="N81" s="14">
        <v>1.4866999999999999</v>
      </c>
      <c r="O81" s="14">
        <v>0</v>
      </c>
      <c r="P81" s="14">
        <f t="shared" si="4"/>
        <v>1.6359999999999999</v>
      </c>
      <c r="Q81" s="14">
        <v>14.690901517759613</v>
      </c>
      <c r="R81" s="15">
        <f t="shared" si="5"/>
        <v>0.11136144354533067</v>
      </c>
      <c r="S81" s="16">
        <v>45561</v>
      </c>
      <c r="T81" s="1" t="s">
        <v>15</v>
      </c>
    </row>
    <row r="82" spans="1:20">
      <c r="A82" s="18" t="s">
        <v>115</v>
      </c>
      <c r="B82" s="12" t="s">
        <v>13</v>
      </c>
      <c r="C82" s="13" t="s">
        <v>1</v>
      </c>
      <c r="D82" s="4">
        <v>6618</v>
      </c>
      <c r="E82" s="4">
        <v>0</v>
      </c>
      <c r="F82" s="4">
        <v>0</v>
      </c>
      <c r="G82" s="4">
        <v>0</v>
      </c>
      <c r="H82" s="13" t="s">
        <v>1</v>
      </c>
      <c r="I82" s="14">
        <v>0.10199999999999999</v>
      </c>
      <c r="J82" s="14">
        <v>0</v>
      </c>
      <c r="K82" s="14">
        <v>0</v>
      </c>
      <c r="L82" s="14">
        <v>0</v>
      </c>
      <c r="M82" s="14">
        <v>2.3099999999999999E-2</v>
      </c>
      <c r="N82" s="14">
        <v>1.2463</v>
      </c>
      <c r="O82" s="14">
        <v>0</v>
      </c>
      <c r="P82" s="14">
        <f t="shared" si="4"/>
        <v>1.3714</v>
      </c>
      <c r="Q82" s="14">
        <v>14.210275161514113</v>
      </c>
      <c r="R82" s="15">
        <f t="shared" si="5"/>
        <v>9.6507631584375073E-2</v>
      </c>
      <c r="S82" s="16">
        <v>45561</v>
      </c>
      <c r="T82" s="1" t="s">
        <v>14</v>
      </c>
    </row>
    <row r="83" spans="1:20">
      <c r="A83" s="18" t="s">
        <v>115</v>
      </c>
      <c r="B83" s="12" t="s">
        <v>18</v>
      </c>
      <c r="C83" s="13" t="s">
        <v>1</v>
      </c>
      <c r="D83" s="4">
        <v>6876</v>
      </c>
      <c r="E83" s="4">
        <v>0</v>
      </c>
      <c r="F83" s="4">
        <v>0</v>
      </c>
      <c r="G83" s="4">
        <v>0</v>
      </c>
      <c r="H83" s="13" t="s">
        <v>1</v>
      </c>
      <c r="I83" s="14">
        <v>0.1103</v>
      </c>
      <c r="J83" s="14">
        <v>0</v>
      </c>
      <c r="K83" s="14">
        <v>0</v>
      </c>
      <c r="L83" s="14">
        <v>0</v>
      </c>
      <c r="M83" s="14">
        <v>2.5000000000000001E-2</v>
      </c>
      <c r="N83" s="14">
        <v>1.3474999999999999</v>
      </c>
      <c r="O83" s="14">
        <v>0</v>
      </c>
      <c r="P83" s="14">
        <f t="shared" si="4"/>
        <v>1.4827999999999999</v>
      </c>
      <c r="Q83" s="14">
        <v>14.070044734515264</v>
      </c>
      <c r="R83" s="15">
        <f t="shared" si="5"/>
        <v>0.10538701389929055</v>
      </c>
      <c r="S83" s="16">
        <v>45561</v>
      </c>
      <c r="T83" s="1" t="s">
        <v>12</v>
      </c>
    </row>
    <row r="84" spans="1:20">
      <c r="A84" s="18" t="s">
        <v>115</v>
      </c>
      <c r="B84" s="12" t="s">
        <v>32</v>
      </c>
      <c r="C84" s="13" t="s">
        <v>1</v>
      </c>
      <c r="D84" s="4">
        <v>760</v>
      </c>
      <c r="E84" s="4"/>
      <c r="F84" s="4"/>
      <c r="G84" s="4"/>
      <c r="H84" s="13" t="s">
        <v>1</v>
      </c>
      <c r="I84" s="14">
        <v>8.7900000000000006E-2</v>
      </c>
      <c r="J84" s="14">
        <v>0</v>
      </c>
      <c r="K84" s="14">
        <v>0</v>
      </c>
      <c r="L84" s="14">
        <v>0</v>
      </c>
      <c r="M84" s="14">
        <v>1.9900000000000001E-2</v>
      </c>
      <c r="N84" s="14">
        <v>1.0734999999999999</v>
      </c>
      <c r="O84" s="14">
        <v>0</v>
      </c>
      <c r="P84" s="14">
        <f t="shared" si="4"/>
        <v>1.1812999999999998</v>
      </c>
      <c r="Q84" s="14">
        <v>12.260049095462229</v>
      </c>
      <c r="R84" s="15">
        <f t="shared" si="5"/>
        <v>9.6353610887025765E-2</v>
      </c>
      <c r="S84" s="16">
        <v>45561</v>
      </c>
      <c r="T84" s="1" t="s">
        <v>10</v>
      </c>
    </row>
    <row r="85" spans="1:20">
      <c r="A85" s="18" t="s">
        <v>115</v>
      </c>
      <c r="B85" s="12" t="s">
        <v>29</v>
      </c>
      <c r="C85" s="13" t="s">
        <v>1</v>
      </c>
      <c r="D85" s="4">
        <v>6619</v>
      </c>
      <c r="E85" s="4">
        <v>0</v>
      </c>
      <c r="F85" s="4">
        <v>0</v>
      </c>
      <c r="G85" s="4">
        <v>0</v>
      </c>
      <c r="H85" s="13" t="s">
        <v>1</v>
      </c>
      <c r="I85" s="14">
        <v>0.1016</v>
      </c>
      <c r="J85" s="14">
        <v>0</v>
      </c>
      <c r="K85" s="14">
        <v>0</v>
      </c>
      <c r="L85" s="14">
        <v>0</v>
      </c>
      <c r="M85" s="14">
        <v>2.3E-2</v>
      </c>
      <c r="N85" s="14">
        <v>1.2408999999999999</v>
      </c>
      <c r="O85" s="14">
        <v>0</v>
      </c>
      <c r="P85" s="14">
        <f t="shared" si="4"/>
        <v>1.3654999999999999</v>
      </c>
      <c r="Q85" s="14">
        <v>14.21951001724762</v>
      </c>
      <c r="R85" s="15">
        <f t="shared" si="5"/>
        <v>9.6030031860711823E-2</v>
      </c>
      <c r="S85" s="16">
        <v>45561</v>
      </c>
      <c r="T85" s="1" t="s">
        <v>9</v>
      </c>
    </row>
    <row r="86" spans="1:20">
      <c r="A86" s="18" t="s">
        <v>115</v>
      </c>
      <c r="B86" s="12" t="s">
        <v>16</v>
      </c>
      <c r="C86" s="13" t="s">
        <v>1</v>
      </c>
      <c r="D86" s="4">
        <v>6620</v>
      </c>
      <c r="E86" s="4">
        <v>0</v>
      </c>
      <c r="F86" s="4">
        <v>0</v>
      </c>
      <c r="G86" s="4">
        <v>0</v>
      </c>
      <c r="H86" s="13" t="s">
        <v>1</v>
      </c>
      <c r="I86" s="14">
        <v>0.1216</v>
      </c>
      <c r="J86" s="14">
        <v>0</v>
      </c>
      <c r="K86" s="14">
        <v>0</v>
      </c>
      <c r="L86" s="14">
        <v>0</v>
      </c>
      <c r="M86" s="14">
        <v>2.76E-2</v>
      </c>
      <c r="N86" s="14">
        <v>1.4859</v>
      </c>
      <c r="O86" s="14">
        <v>0</v>
      </c>
      <c r="P86" s="14">
        <f t="shared" si="4"/>
        <v>1.6351</v>
      </c>
      <c r="Q86" s="14">
        <v>14.693220215630621</v>
      </c>
      <c r="R86" s="15">
        <f t="shared" si="5"/>
        <v>0.11128261715294946</v>
      </c>
      <c r="S86" s="16">
        <v>45561</v>
      </c>
      <c r="T86" s="1" t="s">
        <v>8</v>
      </c>
    </row>
    <row r="87" spans="1:20">
      <c r="A87" s="18" t="s">
        <v>115</v>
      </c>
      <c r="B87" s="12" t="s">
        <v>2</v>
      </c>
      <c r="C87" s="13" t="s">
        <v>1</v>
      </c>
      <c r="D87" s="4">
        <v>5748</v>
      </c>
      <c r="E87" s="4">
        <v>0</v>
      </c>
      <c r="F87" s="4">
        <v>5750</v>
      </c>
      <c r="G87" s="4">
        <v>5749</v>
      </c>
      <c r="H87" s="13" t="s">
        <v>1</v>
      </c>
      <c r="I87" s="14">
        <v>8.43E-2</v>
      </c>
      <c r="J87" s="14">
        <v>0</v>
      </c>
      <c r="K87" s="14">
        <v>0</v>
      </c>
      <c r="L87" s="14">
        <v>0</v>
      </c>
      <c r="M87" s="14">
        <v>1.9099999999999999E-2</v>
      </c>
      <c r="N87" s="14">
        <v>1.0295000000000001</v>
      </c>
      <c r="O87" s="14">
        <v>0</v>
      </c>
      <c r="P87" s="14">
        <f t="shared" si="4"/>
        <v>1.1329</v>
      </c>
      <c r="Q87" s="14">
        <v>11.87681888275115</v>
      </c>
      <c r="R87" s="15">
        <f t="shared" si="5"/>
        <v>9.5387494848921589E-2</v>
      </c>
      <c r="S87" s="16">
        <v>45561</v>
      </c>
      <c r="T87" s="1" t="s">
        <v>6</v>
      </c>
    </row>
    <row r="88" spans="1:20">
      <c r="A88" s="18" t="s">
        <v>118</v>
      </c>
      <c r="B88" s="12" t="s">
        <v>40</v>
      </c>
      <c r="C88" s="13" t="s">
        <v>1</v>
      </c>
      <c r="D88" s="4">
        <v>7537</v>
      </c>
      <c r="E88" s="4">
        <v>7539</v>
      </c>
      <c r="F88" s="4">
        <v>7540</v>
      </c>
      <c r="G88" s="4">
        <v>7538</v>
      </c>
      <c r="H88" s="19" t="s">
        <v>1</v>
      </c>
      <c r="I88" s="14">
        <v>4.9200000000000001E-2</v>
      </c>
      <c r="J88" s="14">
        <v>0</v>
      </c>
      <c r="K88" s="14">
        <v>0</v>
      </c>
      <c r="L88" s="14">
        <v>0</v>
      </c>
      <c r="M88" s="14">
        <v>2.0999999999999999E-3</v>
      </c>
      <c r="N88" s="14">
        <v>0</v>
      </c>
      <c r="O88" s="14">
        <v>0</v>
      </c>
      <c r="P88" s="14">
        <f t="shared" si="4"/>
        <v>5.1299999999999998E-2</v>
      </c>
      <c r="Q88" s="14">
        <v>11.136376941096776</v>
      </c>
      <c r="R88" s="15">
        <f t="shared" si="5"/>
        <v>4.6065251087799184E-3</v>
      </c>
      <c r="S88" s="16">
        <v>45561</v>
      </c>
    </row>
    <row r="89" spans="1:20">
      <c r="A89" s="18" t="s">
        <v>118</v>
      </c>
      <c r="B89" s="12" t="s">
        <v>38</v>
      </c>
      <c r="C89" s="13" t="s">
        <v>1</v>
      </c>
      <c r="D89" s="4">
        <v>1003</v>
      </c>
      <c r="E89" s="4">
        <v>5003</v>
      </c>
      <c r="F89" s="4">
        <v>3003</v>
      </c>
      <c r="G89" s="4">
        <v>2003</v>
      </c>
      <c r="H89" s="19" t="s">
        <v>1</v>
      </c>
      <c r="I89" s="14">
        <v>4.6699999999999998E-2</v>
      </c>
      <c r="J89" s="14">
        <v>0</v>
      </c>
      <c r="K89" s="14">
        <v>0</v>
      </c>
      <c r="L89" s="14">
        <v>0</v>
      </c>
      <c r="M89" s="14">
        <v>2E-3</v>
      </c>
      <c r="N89" s="14">
        <v>0</v>
      </c>
      <c r="O89" s="14">
        <v>0</v>
      </c>
      <c r="P89" s="14">
        <f t="shared" si="4"/>
        <v>4.87E-2</v>
      </c>
      <c r="Q89" s="14">
        <v>10.056804416846239</v>
      </c>
      <c r="R89" s="15">
        <f t="shared" si="5"/>
        <v>4.8424925037243655E-3</v>
      </c>
      <c r="S89" s="16">
        <v>45561</v>
      </c>
    </row>
    <row r="90" spans="1:20">
      <c r="A90" s="18" t="s">
        <v>118</v>
      </c>
      <c r="B90" s="12" t="s">
        <v>36</v>
      </c>
      <c r="C90" s="13" t="s">
        <v>1</v>
      </c>
      <c r="D90" s="4">
        <v>7541</v>
      </c>
      <c r="E90" s="4">
        <v>0</v>
      </c>
      <c r="F90" s="4">
        <v>0</v>
      </c>
      <c r="G90" s="4">
        <v>0</v>
      </c>
      <c r="H90" s="19" t="s">
        <v>1</v>
      </c>
      <c r="I90" s="14">
        <v>9.4399999999999998E-2</v>
      </c>
      <c r="J90" s="14">
        <v>0</v>
      </c>
      <c r="K90" s="14">
        <v>0</v>
      </c>
      <c r="L90" s="14">
        <v>0</v>
      </c>
      <c r="M90" s="14">
        <v>4.1000000000000003E-3</v>
      </c>
      <c r="N90" s="14">
        <v>0</v>
      </c>
      <c r="O90" s="14">
        <v>0</v>
      </c>
      <c r="P90" s="14">
        <f t="shared" si="4"/>
        <v>9.8500000000000004E-2</v>
      </c>
      <c r="Q90" s="14">
        <v>11.249000000000001</v>
      </c>
      <c r="R90" s="15">
        <f t="shared" si="5"/>
        <v>8.7563338963463425E-3</v>
      </c>
      <c r="S90" s="16">
        <v>45561</v>
      </c>
    </row>
    <row r="91" spans="1:20">
      <c r="A91" s="18" t="s">
        <v>118</v>
      </c>
      <c r="B91" s="12" t="s">
        <v>34</v>
      </c>
      <c r="C91" s="13" t="s">
        <v>1</v>
      </c>
      <c r="D91" s="4">
        <v>7542</v>
      </c>
      <c r="E91" s="4">
        <v>0</v>
      </c>
      <c r="F91" s="4">
        <v>0</v>
      </c>
      <c r="G91" s="4">
        <v>0</v>
      </c>
      <c r="H91" s="19" t="s">
        <v>1</v>
      </c>
      <c r="I91" s="14">
        <v>9.2899999999999996E-2</v>
      </c>
      <c r="J91" s="14">
        <v>0</v>
      </c>
      <c r="K91" s="14">
        <v>0</v>
      </c>
      <c r="L91" s="14">
        <v>0</v>
      </c>
      <c r="M91" s="14">
        <v>4.0000000000000001E-3</v>
      </c>
      <c r="N91" s="14">
        <v>0</v>
      </c>
      <c r="O91" s="14">
        <v>0</v>
      </c>
      <c r="P91" s="14">
        <f t="shared" si="4"/>
        <v>9.69E-2</v>
      </c>
      <c r="Q91" s="14">
        <v>11.202284332836514</v>
      </c>
      <c r="R91" s="15">
        <f t="shared" si="5"/>
        <v>8.6500214707069568E-3</v>
      </c>
      <c r="S91" s="16">
        <v>45561</v>
      </c>
    </row>
    <row r="92" spans="1:20">
      <c r="A92" s="18" t="s">
        <v>118</v>
      </c>
      <c r="B92" s="12" t="s">
        <v>47</v>
      </c>
      <c r="C92" s="13" t="s">
        <v>1</v>
      </c>
      <c r="D92" s="4">
        <v>7543</v>
      </c>
      <c r="E92" s="4">
        <v>0</v>
      </c>
      <c r="F92" s="4">
        <v>0</v>
      </c>
      <c r="G92" s="4">
        <v>0</v>
      </c>
      <c r="H92" s="19" t="s">
        <v>1</v>
      </c>
      <c r="I92" s="14">
        <v>8.1299999999999997E-2</v>
      </c>
      <c r="J92" s="14">
        <v>0</v>
      </c>
      <c r="K92" s="14">
        <v>0</v>
      </c>
      <c r="L92" s="14">
        <v>0</v>
      </c>
      <c r="M92" s="14">
        <v>3.5000000000000001E-3</v>
      </c>
      <c r="N92" s="14">
        <v>0</v>
      </c>
      <c r="O92" s="14">
        <v>0</v>
      </c>
      <c r="P92" s="14">
        <f t="shared" si="4"/>
        <v>8.48E-2</v>
      </c>
      <c r="Q92" s="14">
        <v>11.225999999999999</v>
      </c>
      <c r="R92" s="15">
        <f t="shared" si="5"/>
        <v>7.5538927489755929E-3</v>
      </c>
      <c r="S92" s="16">
        <v>45561</v>
      </c>
    </row>
    <row r="93" spans="1:20">
      <c r="A93" s="18" t="s">
        <v>118</v>
      </c>
      <c r="B93" s="12" t="s">
        <v>20</v>
      </c>
      <c r="C93" s="13" t="s">
        <v>1</v>
      </c>
      <c r="D93" s="4">
        <v>7544</v>
      </c>
      <c r="E93" s="4">
        <v>0</v>
      </c>
      <c r="F93" s="4">
        <v>0</v>
      </c>
      <c r="G93" s="4">
        <v>0</v>
      </c>
      <c r="H93" s="19" t="s">
        <v>1</v>
      </c>
      <c r="I93" s="14">
        <v>0.1202</v>
      </c>
      <c r="J93" s="14">
        <v>0</v>
      </c>
      <c r="K93" s="14">
        <v>0</v>
      </c>
      <c r="L93" s="14">
        <v>0</v>
      </c>
      <c r="M93" s="14">
        <v>5.1999999999999998E-3</v>
      </c>
      <c r="N93" s="14">
        <v>0</v>
      </c>
      <c r="O93" s="14">
        <v>0</v>
      </c>
      <c r="P93" s="14">
        <f t="shared" si="4"/>
        <v>0.12540000000000001</v>
      </c>
      <c r="Q93" s="14">
        <v>11.278208880382321</v>
      </c>
      <c r="R93" s="15">
        <f t="shared" si="5"/>
        <v>1.1118786797620392E-2</v>
      </c>
      <c r="S93" s="16">
        <v>45561</v>
      </c>
    </row>
    <row r="94" spans="1:20">
      <c r="A94" s="18" t="s">
        <v>118</v>
      </c>
      <c r="B94" s="12" t="s">
        <v>113</v>
      </c>
      <c r="C94" s="13" t="s">
        <v>1</v>
      </c>
      <c r="D94" s="4">
        <v>7003</v>
      </c>
      <c r="E94" s="4">
        <v>0</v>
      </c>
      <c r="F94" s="4">
        <v>0</v>
      </c>
      <c r="G94" s="4">
        <v>0</v>
      </c>
      <c r="H94" s="19" t="s">
        <v>1</v>
      </c>
      <c r="I94" s="14">
        <v>6.6000000000000003E-2</v>
      </c>
      <c r="J94" s="14">
        <v>0</v>
      </c>
      <c r="K94" s="14">
        <v>0</v>
      </c>
      <c r="L94" s="14">
        <v>0</v>
      </c>
      <c r="M94" s="14">
        <v>2.8999999999999998E-3</v>
      </c>
      <c r="N94" s="14">
        <v>0</v>
      </c>
      <c r="O94" s="14">
        <v>0</v>
      </c>
      <c r="P94" s="14">
        <f t="shared" si="4"/>
        <v>6.8900000000000003E-2</v>
      </c>
      <c r="Q94" s="14">
        <v>11.198399999999999</v>
      </c>
      <c r="R94" s="15">
        <f t="shared" si="5"/>
        <v>6.1526646663809118E-3</v>
      </c>
      <c r="S94" s="16">
        <v>45561</v>
      </c>
    </row>
    <row r="95" spans="1:20">
      <c r="A95" s="18" t="s">
        <v>118</v>
      </c>
      <c r="B95" s="12" t="s">
        <v>13</v>
      </c>
      <c r="C95" s="13" t="s">
        <v>1</v>
      </c>
      <c r="D95" s="4">
        <v>7545</v>
      </c>
      <c r="E95" s="4">
        <v>0</v>
      </c>
      <c r="F95" s="4">
        <v>0</v>
      </c>
      <c r="G95" s="4">
        <v>0</v>
      </c>
      <c r="H95" s="19" t="s">
        <v>1</v>
      </c>
      <c r="I95" s="14">
        <v>5.3100000000000001E-2</v>
      </c>
      <c r="J95" s="14">
        <v>0</v>
      </c>
      <c r="K95" s="14">
        <v>0</v>
      </c>
      <c r="L95" s="14">
        <v>0</v>
      </c>
      <c r="M95" s="14">
        <v>2.3E-3</v>
      </c>
      <c r="N95" s="14">
        <v>0</v>
      </c>
      <c r="O95" s="14">
        <v>0</v>
      </c>
      <c r="P95" s="14">
        <f t="shared" si="4"/>
        <v>5.5400000000000005E-2</v>
      </c>
      <c r="Q95" s="14">
        <v>11.179868730677374</v>
      </c>
      <c r="R95" s="15">
        <f t="shared" si="5"/>
        <v>4.9553354636430865E-3</v>
      </c>
      <c r="S95" s="16">
        <v>45561</v>
      </c>
    </row>
    <row r="96" spans="1:20">
      <c r="A96" s="18" t="s">
        <v>118</v>
      </c>
      <c r="B96" s="12" t="s">
        <v>18</v>
      </c>
      <c r="C96" s="13" t="s">
        <v>1</v>
      </c>
      <c r="D96" s="4">
        <v>7546</v>
      </c>
      <c r="E96" s="4">
        <v>0</v>
      </c>
      <c r="F96" s="4">
        <v>0</v>
      </c>
      <c r="G96" s="4">
        <v>0</v>
      </c>
      <c r="H96" s="19" t="s">
        <v>1</v>
      </c>
      <c r="I96" s="14">
        <v>0.1045</v>
      </c>
      <c r="J96" s="14">
        <v>0</v>
      </c>
      <c r="K96" s="14">
        <v>0</v>
      </c>
      <c r="L96" s="14">
        <v>0</v>
      </c>
      <c r="M96" s="14">
        <v>4.5999999999999999E-3</v>
      </c>
      <c r="N96" s="14">
        <v>0</v>
      </c>
      <c r="O96" s="14">
        <v>0</v>
      </c>
      <c r="P96" s="14">
        <f t="shared" si="4"/>
        <v>0.1091</v>
      </c>
      <c r="Q96" s="14">
        <v>11.2667</v>
      </c>
      <c r="R96" s="15">
        <f t="shared" si="5"/>
        <v>9.6834033035405227E-3</v>
      </c>
      <c r="S96" s="16">
        <v>45561</v>
      </c>
    </row>
    <row r="97" spans="1:19">
      <c r="A97" s="18" t="s">
        <v>118</v>
      </c>
      <c r="B97" s="12" t="s">
        <v>16</v>
      </c>
      <c r="C97" s="13" t="s">
        <v>1</v>
      </c>
      <c r="D97" s="4">
        <v>7547</v>
      </c>
      <c r="E97" s="4">
        <v>0</v>
      </c>
      <c r="F97" s="4">
        <v>0</v>
      </c>
      <c r="G97" s="4">
        <v>0</v>
      </c>
      <c r="H97" s="19" t="s">
        <v>1</v>
      </c>
      <c r="I97" s="14">
        <v>0.12039999999999999</v>
      </c>
      <c r="J97" s="14">
        <v>0</v>
      </c>
      <c r="K97" s="14">
        <v>0</v>
      </c>
      <c r="L97" s="14">
        <v>0</v>
      </c>
      <c r="M97" s="14">
        <v>5.1999999999999998E-3</v>
      </c>
      <c r="N97" s="14">
        <v>0</v>
      </c>
      <c r="O97" s="14">
        <v>0</v>
      </c>
      <c r="P97" s="14">
        <f t="shared" si="4"/>
        <v>0.12559999999999999</v>
      </c>
      <c r="Q97" s="14">
        <v>11.295587911317618</v>
      </c>
      <c r="R97" s="15">
        <f t="shared" si="5"/>
        <v>1.1119385815602836E-2</v>
      </c>
      <c r="S97" s="16">
        <v>45561</v>
      </c>
    </row>
    <row r="98" spans="1:19">
      <c r="A98" s="18" t="s">
        <v>118</v>
      </c>
      <c r="B98" s="12" t="s">
        <v>111</v>
      </c>
      <c r="C98" s="13" t="s">
        <v>1</v>
      </c>
      <c r="D98" s="4">
        <v>7548</v>
      </c>
      <c r="E98" s="4">
        <v>0</v>
      </c>
      <c r="F98" s="4">
        <v>0</v>
      </c>
      <c r="G98" s="4">
        <v>0</v>
      </c>
      <c r="H98" s="19" t="s">
        <v>1</v>
      </c>
      <c r="I98" s="14">
        <v>0.12039999999999999</v>
      </c>
      <c r="J98" s="14">
        <v>0</v>
      </c>
      <c r="K98" s="14">
        <v>0</v>
      </c>
      <c r="L98" s="14">
        <v>0</v>
      </c>
      <c r="M98" s="14">
        <v>5.1999999999999998E-3</v>
      </c>
      <c r="N98" s="14">
        <v>0</v>
      </c>
      <c r="O98" s="14">
        <v>0</v>
      </c>
      <c r="P98" s="14">
        <f t="shared" si="4"/>
        <v>0.12559999999999999</v>
      </c>
      <c r="Q98" s="14">
        <v>11.295399999999999</v>
      </c>
      <c r="R98" s="15">
        <f t="shared" si="5"/>
        <v>1.1119570798732227E-2</v>
      </c>
      <c r="S98" s="16">
        <v>45561</v>
      </c>
    </row>
    <row r="100" spans="1:19">
      <c r="A100" s="20" t="s">
        <v>87</v>
      </c>
      <c r="B100" s="20"/>
      <c r="C100" s="20"/>
      <c r="D100" s="20"/>
      <c r="E100" s="20"/>
      <c r="F100" s="20"/>
      <c r="G100" s="20"/>
      <c r="H100" s="20"/>
      <c r="I100" s="20"/>
      <c r="J100" s="20"/>
      <c r="K100" s="20"/>
      <c r="L100" s="20"/>
      <c r="M100" s="20"/>
      <c r="N100" s="20"/>
      <c r="O100" s="20"/>
      <c r="P100" s="20"/>
      <c r="Q100" s="20"/>
      <c r="R100" s="20"/>
      <c r="S100" s="20"/>
    </row>
  </sheetData>
  <sheetProtection sort="0" autoFilter="0"/>
  <autoFilter ref="A8:T98" xr:uid="{1E3C1471-96E6-49F8-B036-AC888B366D6C}">
    <sortState xmlns:xlrd2="http://schemas.microsoft.com/office/spreadsheetml/2017/richdata2" ref="A9:T98">
      <sortCondition ref="A8:A98"/>
    </sortState>
  </autoFilter>
  <mergeCells count="21">
    <mergeCell ref="B6:B7"/>
    <mergeCell ref="C6:C7"/>
    <mergeCell ref="D6:G7"/>
    <mergeCell ref="H6:H7"/>
    <mergeCell ref="I6:I7"/>
    <mergeCell ref="A100:S100"/>
    <mergeCell ref="Q6:Q7"/>
    <mergeCell ref="R6:R7"/>
    <mergeCell ref="S6:S7"/>
    <mergeCell ref="A1:S1"/>
    <mergeCell ref="A5:S5"/>
    <mergeCell ref="A3:S3"/>
    <mergeCell ref="A2:S2"/>
    <mergeCell ref="J6:J7"/>
    <mergeCell ref="K6:K7"/>
    <mergeCell ref="L6:M7"/>
    <mergeCell ref="A4:S4"/>
    <mergeCell ref="N6:N7"/>
    <mergeCell ref="O6:O7"/>
    <mergeCell ref="P6:P7"/>
    <mergeCell ref="A6:A7"/>
  </mergeCells>
  <conditionalFormatting sqref="D9:D98">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Mackenzie_FR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Colin, Nadhezda</dc:creator>
  <cp:lastModifiedBy>Colin, Nadhezda</cp:lastModifiedBy>
  <dcterms:created xsi:type="dcterms:W3CDTF">2023-06-19T15:32:46Z</dcterms:created>
  <dcterms:modified xsi:type="dcterms:W3CDTF">2024-09-27T18:06:27Z</dcterms:modified>
</cp:coreProperties>
</file>